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itzik/Projects/AI-Strategy-Executive-Playbook/templates/"/>
    </mc:Choice>
  </mc:AlternateContent>
  <xr:revisionPtr revIDLastSave="0" documentId="13_ncr:1_{81B48D95-C287-324A-9F15-5D7F8A4C8BCE}" xr6:coauthVersionLast="47" xr6:coauthVersionMax="47" xr10:uidLastSave="{00000000-0000-0000-0000-000000000000}"/>
  <bookViews>
    <workbookView xWindow="0" yWindow="660" windowWidth="29400" windowHeight="17220" tabRatio="500" activeTab="1" xr2:uid="{00000000-000D-0000-FFFF-FFFF00000000}"/>
  </bookViews>
  <sheets>
    <sheet name="הוראות" sheetId="1" r:id="rId1"/>
    <sheet name="שאלון" sheetId="2" r:id="rId2"/>
    <sheet name="פרופיל בשלות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3" l="1"/>
  <c r="D44" i="2"/>
  <c r="C10" i="3" s="1"/>
  <c r="E43" i="2"/>
  <c r="E42" i="2"/>
  <c r="E41" i="2"/>
  <c r="E40" i="2"/>
  <c r="E39" i="2"/>
  <c r="E44" i="2" s="1"/>
  <c r="D10" i="3" s="1"/>
  <c r="E10" i="3" s="1"/>
  <c r="D36" i="2"/>
  <c r="E35" i="2"/>
  <c r="E34" i="2"/>
  <c r="E33" i="2"/>
  <c r="E32" i="2"/>
  <c r="E31" i="2"/>
  <c r="E36" i="2" s="1"/>
  <c r="D9" i="3" s="1"/>
  <c r="E9" i="3" s="1"/>
  <c r="D28" i="2"/>
  <c r="C8" i="3" s="1"/>
  <c r="E27" i="2"/>
  <c r="E28" i="2" s="1"/>
  <c r="D8" i="3" s="1"/>
  <c r="E8" i="3" s="1"/>
  <c r="E26" i="2"/>
  <c r="E25" i="2"/>
  <c r="E24" i="2"/>
  <c r="E23" i="2"/>
  <c r="D20" i="2"/>
  <c r="C7" i="3" s="1"/>
  <c r="E19" i="2"/>
  <c r="E18" i="2"/>
  <c r="E17" i="2"/>
  <c r="E16" i="2"/>
  <c r="E20" i="2" s="1"/>
  <c r="D7" i="3" s="1"/>
  <c r="E7" i="3" s="1"/>
  <c r="E15" i="2"/>
  <c r="D12" i="2"/>
  <c r="C6" i="3" s="1"/>
  <c r="E11" i="2"/>
  <c r="E10" i="2"/>
  <c r="E9" i="2"/>
  <c r="E8" i="2"/>
  <c r="E7" i="2"/>
  <c r="E12" i="2" s="1"/>
  <c r="D6" i="3" s="1"/>
  <c r="C17" i="3" l="1"/>
  <c r="C16" i="3"/>
  <c r="C12" i="3"/>
  <c r="D17" i="3"/>
  <c r="D12" i="3"/>
  <c r="E6" i="3"/>
</calcChain>
</file>

<file path=xl/sharedStrings.xml><?xml version="1.0" encoding="utf-8"?>
<sst xmlns="http://schemas.openxmlformats.org/spreadsheetml/2006/main" count="98" uniqueCount="88">
  <si>
    <t>תבנית 2 · הערכת בשלות AI ארגונית</t>
  </si>
  <si>
    <t>TriFold Technologies · מבוסס על מודל המאסטר של Microsoft Agentic Playbook</t>
  </si>
  <si>
    <t>איך משתמשים בכלי הזה</t>
  </si>
  <si>
    <t>1. עברו לגיליון 'שאלון' ועברו על 25 השאלות (5 לכל מנוע יכולת).</t>
  </si>
  <si>
    <t>2. לכל שאלה בחרו ציון בין 1 (Initial) ל-5 (Optimized) — לפי כפי שאתם רואים את המצב היום בארגון.</t>
  </si>
  <si>
    <t>3. הציון מתורגם אוטומטית לרמת בשלות (100, 200, 300, 400, 500).</t>
  </si>
  <si>
    <t>4. גיליון 'פרופיל בשלות' מציג סיכום אוטומטי: ממוצע לכל מנוע + זיהוי ה-Scale-Breaker (המנוע החלש ביותר).</t>
  </si>
  <si>
    <t>5. ה-Scale-Breaker הוא המנוע שבו יש להשקיע 80% מהאנרגיה ב-12 החודשים הקרובים.</t>
  </si>
  <si>
    <t>6. המלצה: בצעו את ההערכה פעם בחצי שנה כדי למדוד התקדמות.</t>
  </si>
  <si>
    <t>סולם הבשלות — 5 רמות</t>
  </si>
  <si>
    <t>רמה</t>
  </si>
  <si>
    <t>שם</t>
  </si>
  <si>
    <t>תיאור</t>
  </si>
  <si>
    <t>100</t>
  </si>
  <si>
    <t>Initial · התחלתי</t>
  </si>
  <si>
    <t>פיילוטים מבודדים, ללא ממשל, ללא תמיכת הנהגה. הצלחה אנקדוטלית.</t>
  </si>
  <si>
    <t>200</t>
  </si>
  <si>
    <t>Repeatable · ניתן לחזרה</t>
  </si>
  <si>
    <t>תבניות מתחילות להתגבש. גארדריילים בסיסיים. שגרירים ראשונים.</t>
  </si>
  <si>
    <t>300</t>
  </si>
  <si>
    <t>Defined · מוגדר</t>
  </si>
  <si>
    <t>אסטרטגיה כתובה. ממשל מתועד. KPIs קשורים לתוצאות.</t>
  </si>
  <si>
    <t>400</t>
  </si>
  <si>
    <t>Capable · מסוגל</t>
  </si>
  <si>
    <t>חוצה-פונקציות. מחזור חיים משולב. ניהול סיכון פרואקטיבי.</t>
  </si>
  <si>
    <t>500</t>
  </si>
  <si>
    <t>Optimized · ממוטב</t>
  </si>
  <si>
    <t>תרבות AI-first. תהליכים אוטונומיים. ממשל חיזוי.</t>
  </si>
  <si>
    <t>שאלון 25 השאלות</t>
  </si>
  <si>
    <t>ציון: 1=Initial · 2=Repeatable · 3=Defined · 4=Capable · 5=Optimized</t>
  </si>
  <si>
    <t>#</t>
  </si>
  <si>
    <t>שאלה</t>
  </si>
  <si>
    <t>ציון (1-5)</t>
  </si>
  <si>
    <t>הערות</t>
  </si>
  <si>
    <t>מנוע יכולת 1</t>
  </si>
  <si>
    <t>1. אסטרטגיית AI וחוויה</t>
  </si>
  <si>
    <t>האם יש בארגון אסטרטגיית AI כתובה, ממומנת, ומאושרת ע״י הנהלה?</t>
  </si>
  <si>
    <t>האם המנכ״ל הוא מקבל ההחלטות המרכזי על השקעות AI?</t>
  </si>
  <si>
    <t>האם יש Sponsor מהדרג הבכיר לכל יוזמת AI מרכזית?</t>
  </si>
  <si>
    <t>האם חוויית המשתמש של סוכני AI עקבית ומוצלחת על פני יחידות?</t>
  </si>
  <si>
    <t>האם Responsible AI שזור בקבלת החלטות אסטרטגיות?</t>
  </si>
  <si>
    <t>ממוצע מנוע</t>
  </si>
  <si>
    <t>רמת בשלות מנוע 1</t>
  </si>
  <si>
    <t>מנוע יכולת 2</t>
  </si>
  <si>
    <t>2. אסטרטגיה עסקית</t>
  </si>
  <si>
    <t>האם תהליכים תוכננו מחדש מקצה לקצה סביב יכולות AI?</t>
  </si>
  <si>
    <t>האם לכל סוכן יש KPIs ברורים הקשורים ליעדים עסקיים?</t>
  </si>
  <si>
    <t>האם הערך נמדד באופן עקבי (חיסכון, הכנסות, NPS, זמן)?</t>
  </si>
  <si>
    <t>האם החלטות סקיילינג מבוססות על נתונים, לא על התלהבות?</t>
  </si>
  <si>
    <t>האם תפקידים ואחריות הוגדרו מחדש עם הכנסת AI?</t>
  </si>
  <si>
    <t>רמת בשלות מנוע 2</t>
  </si>
  <si>
    <t>מנוע יכולת 3</t>
  </si>
  <si>
    <t>3. ממשל וביטחון מידע</t>
  </si>
  <si>
    <t>האם יש סיווג סיכון רשמי לסוכני AI (Low/Med/High)?</t>
  </si>
  <si>
    <t>האם יש Inventory חי של כל הסוכנים בייצור עם בעלים שמי?</t>
  </si>
  <si>
    <t>האם יש מוניטורינג רציף עם kill-switches זמינים?</t>
  </si>
  <si>
    <t>האם תהליך אישור launch מתועד ומאוכף לסוכנים High-Risk?</t>
  </si>
  <si>
    <t>האם אנחנו עומדים ברגולציה ישראלית (בנק ישראל, רשות הגנת הפרטיות)?</t>
  </si>
  <si>
    <t>רמת בשלות מנוע 3</t>
  </si>
  <si>
    <t>מנוע יכולת 4</t>
  </si>
  <si>
    <t>4. טכנולוגיה ונתונים</t>
  </si>
  <si>
    <t>האם מערכות הליבה (ERP/CRM/Core) זמינות דרך APIs מתועדים?</t>
  </si>
  <si>
    <t>האם איכות הנתונים בליבה ≥ 95% עם בעלים פר Domain?</t>
  </si>
  <si>
    <t>האם יש פלטפורמת AI סטנדרטית (Vector DB, Model Gateway, ALM)?</t>
  </si>
  <si>
    <t>האם יש Observability מרכזי לכל קריאות LLM (עלות, דיוק, latency)?</t>
  </si>
  <si>
    <t>האם הארכיטקטורה תומכת ב-Multi-Agent ו-Sovereign deployments?</t>
  </si>
  <si>
    <t>רמת בשלות מנוע 4</t>
  </si>
  <si>
    <t>מנוע יכולת 5</t>
  </si>
  <si>
    <t>5. ארגון ותרבות</t>
  </si>
  <si>
    <t>האם ההנהלה הבכירה מדגימה שימוש פעיל ב-AI בעבודה?</t>
  </si>
  <si>
    <t>האם ≥ 60% מהצוות עברו הכשרת AI מסודרת (5+ שעות)?</t>
  </si>
  <si>
    <t>האם יש מסלולי קריירה ברורים לתפקידי AI חדשים בארגון?</t>
  </si>
  <si>
    <t>האם תרבות הארגון מעודדת ניסויים ולמידה מטעויות?</t>
  </si>
  <si>
    <t>האם יש קהילת AI פנימית פעילה (שגרירים, ידע משותף)?</t>
  </si>
  <si>
    <t>רמת בשלות מנוע 5</t>
  </si>
  <si>
    <t>פרופיל בשלות AI — תוצאות</t>
  </si>
  <si>
    <t>מעודכן אוטומטית מגיליון 'שאלון'</t>
  </si>
  <si>
    <t>מנוע יכולת</t>
  </si>
  <si>
    <t>ציון ממוצע (1-5)</t>
  </si>
  <si>
    <t>רמת בשלות</t>
  </si>
  <si>
    <t>פרשנות</t>
  </si>
  <si>
    <t>ממוצע כללי</t>
  </si>
  <si>
    <t>רמת הבשלות הממוצעת</t>
  </si>
  <si>
    <t>🎯 ה-Scale-Breaker שלך</t>
  </si>
  <si>
    <t>המנוע החלש ביותר:</t>
  </si>
  <si>
    <t>ציון:</t>
  </si>
  <si>
    <t>💡 המלצה אסטרטגית</t>
  </si>
  <si>
    <t>מקדו 80% מתקציב השיפור הארגוני ב-AI ב-12 החודשים הקרובים סביב המנוע החלש ביותר. השקעה ב-4 המנועים האחרים תניב תשואה רק לאחר חיזוק הקודם.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</si>
</sst>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"/>
    </font>
    <font>
      <b/>
      <sz val="20"/>
      <color rgb="FF0A1F44"/>
      <name val="Arial"/>
      <family val="2"/>
    </font>
    <font>
      <sz val="11"/>
      <color rgb="FF7A7A7A"/>
      <name val="Arial"/>
      <family val="2"/>
    </font>
    <font>
      <b/>
      <sz val="14"/>
      <color rgb="FF0A1F44"/>
      <name val="Arial"/>
      <family val="2"/>
    </font>
    <font>
      <sz val="11"/>
      <color rgb="FF1A1A1A"/>
      <name val="Arial"/>
      <family val="2"/>
    </font>
    <font>
      <b/>
      <sz val="11"/>
      <color rgb="FF0A1F44"/>
      <name val="Arial"/>
      <family val="2"/>
    </font>
    <font>
      <b/>
      <sz val="12"/>
      <color rgb="FF1A1A1A"/>
      <name val="Arial"/>
      <family val="2"/>
    </font>
    <font>
      <b/>
      <sz val="11"/>
      <color rgb="FF1A1A1A"/>
      <name val="Arial"/>
      <family val="2"/>
    </font>
    <font>
      <b/>
      <sz val="18"/>
      <color rgb="FF0A1F44"/>
      <name val="Arial"/>
      <family val="2"/>
    </font>
    <font>
      <b/>
      <sz val="12"/>
      <color rgb="FFC8A558"/>
      <name val="Arial"/>
      <family val="2"/>
    </font>
    <font>
      <b/>
      <sz val="12"/>
      <color rgb="FF0A1F44"/>
      <name val="Arial"/>
      <family val="2"/>
    </font>
    <font>
      <b/>
      <sz val="13"/>
      <color rgb="FF0A1F44"/>
      <name val="Arial"/>
      <family val="2"/>
    </font>
    <font>
      <b/>
      <sz val="14"/>
      <color rgb="FF0000FF"/>
      <name val="Arial"/>
      <family val="2"/>
    </font>
    <font>
      <sz val="10"/>
      <color rgb="FF7A7A7A"/>
      <name val="Arial"/>
      <family val="2"/>
    </font>
    <font>
      <i/>
      <sz val="10"/>
      <color rgb="FF7A7A7A"/>
      <name val="Arial"/>
      <family val="2"/>
    </font>
    <font>
      <i/>
      <sz val="11"/>
      <color rgb="FF7A7A7A"/>
      <name val="Arial"/>
      <family val="2"/>
    </font>
    <font>
      <i/>
      <sz val="11"/>
      <color rgb="FF0A1F44"/>
      <name val="Arial"/>
      <family val="2"/>
    </font>
    <font>
      <b/>
      <sz val="14"/>
      <color rgb="FFA02322"/>
      <name val="Arial"/>
      <family val="2"/>
    </font>
    <font>
      <b/>
      <sz val="16"/>
      <color rgb="FF0A1F44"/>
      <name val="Arial"/>
      <family val="2"/>
    </font>
    <font>
      <sz val="12"/>
      <color rgb="FF1A1A1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1EDE4"/>
        <bgColor rgb="FFFBECEB"/>
      </patternFill>
    </fill>
    <fill>
      <patternFill patternType="solid">
        <fgColor rgb="FFE6CF95"/>
        <bgColor rgb="FFD4D4D4"/>
      </patternFill>
    </fill>
    <fill>
      <patternFill patternType="solid">
        <fgColor rgb="FF0A1F44"/>
        <bgColor rgb="FF1A1A1A"/>
      </patternFill>
    </fill>
    <fill>
      <patternFill patternType="solid">
        <fgColor rgb="FFC8A558"/>
        <bgColor rgb="FFC0C0C0"/>
      </patternFill>
    </fill>
    <fill>
      <patternFill patternType="solid">
        <fgColor rgb="FFFFFCE0"/>
        <bgColor rgb="FFFBECEB"/>
      </patternFill>
    </fill>
    <fill>
      <patternFill patternType="solid">
        <fgColor rgb="FFFBECEB"/>
        <bgColor rgb="FFF1EDE4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ck">
        <color rgb="FFC8A558"/>
      </left>
      <right style="thick">
        <color rgb="FFC8A558"/>
      </right>
      <top style="thick">
        <color rgb="FFC8A558"/>
      </top>
      <bottom style="thick">
        <color rgb="FFC8A55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9" fillId="2" borderId="1" xfId="0" applyFont="1" applyFill="1" applyBorder="1" applyAlignment="1">
      <alignment horizontal="right" vertical="center" wrapText="1" readingOrder="2"/>
    </xf>
    <xf numFmtId="0" fontId="18" fillId="0" borderId="0" xfId="0" applyFont="1" applyAlignment="1">
      <alignment horizontal="right" vertical="center" wrapText="1" readingOrder="2"/>
    </xf>
    <xf numFmtId="0" fontId="17" fillId="7" borderId="2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0" fillId="5" borderId="1" xfId="0" applyFill="1" applyBorder="1"/>
    <xf numFmtId="0" fontId="2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12" fillId="6" borderId="2" xfId="0" applyFont="1" applyFill="1" applyBorder="1" applyAlignment="1">
      <alignment horizontal="center" vertical="center" wrapText="1" readingOrder="2"/>
    </xf>
    <xf numFmtId="1" fontId="5" fillId="0" borderId="1" xfId="0" applyNumberFormat="1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164" fontId="3" fillId="2" borderId="2" xfId="0" applyNumberFormat="1" applyFont="1" applyFill="1" applyBorder="1" applyAlignment="1">
      <alignment horizontal="center" vertical="center" wrapText="1" readingOrder="2"/>
    </xf>
    <xf numFmtId="1" fontId="3" fillId="2" borderId="2" xfId="0" applyNumberFormat="1" applyFont="1" applyFill="1" applyBorder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right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" fontId="3" fillId="0" borderId="2" xfId="0" applyNumberFormat="1" applyFont="1" applyBorder="1" applyAlignment="1">
      <alignment horizontal="center" vertical="center" wrapText="1" readingOrder="2"/>
    </xf>
    <xf numFmtId="164" fontId="3" fillId="5" borderId="1" xfId="0" applyNumberFormat="1" applyFont="1" applyFill="1" applyBorder="1" applyAlignment="1">
      <alignment horizontal="center" vertical="center" wrapText="1" readingOrder="2"/>
    </xf>
    <xf numFmtId="1" fontId="3" fillId="5" borderId="1" xfId="0" applyNumberFormat="1" applyFont="1" applyFill="1" applyBorder="1" applyAlignment="1">
      <alignment horizontal="center" vertical="center" wrapText="1" readingOrder="2"/>
    </xf>
    <xf numFmtId="0" fontId="16" fillId="5" borderId="1" xfId="0" applyFont="1" applyFill="1" applyBorder="1" applyAlignment="1">
      <alignment horizontal="right" vertical="center" wrapText="1" readingOrder="2"/>
    </xf>
    <xf numFmtId="0" fontId="7" fillId="0" borderId="0" xfId="0" applyFont="1" applyAlignment="1">
      <alignment horizontal="right" vertical="center" wrapText="1" readingOrder="2"/>
    </xf>
    <xf numFmtId="164" fontId="17" fillId="7" borderId="0" xfId="0" applyNumberFormat="1" applyFont="1" applyFill="1" applyAlignment="1">
      <alignment horizontal="center" vertical="center" wrapText="1" readingOrder="2"/>
    </xf>
    <xf numFmtId="1" fontId="17" fillId="7" borderId="0" xfId="0" applyNumberFormat="1" applyFont="1" applyFill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BEC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7A7A"/>
      <rgbColor rgb="FF9999FF"/>
      <rgbColor rgb="FF993366"/>
      <rgbColor rgb="FFFFFCE0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1EDE4"/>
      <rgbColor rgb="FFFFFF99"/>
      <rgbColor rgb="FF99CCFF"/>
      <rgbColor rgb="FFFF99CC"/>
      <rgbColor rgb="FFCC99FF"/>
      <rgbColor rgb="FFE6CF95"/>
      <rgbColor rgb="FF3366FF"/>
      <rgbColor rgb="FF33CCCC"/>
      <rgbColor rgb="FF99CC00"/>
      <rgbColor rgb="FFFFCC00"/>
      <rgbColor rgb="FFFF9900"/>
      <rgbColor rgb="FFFF6600"/>
      <rgbColor rgb="FF666699"/>
      <rgbColor rgb="FFC8A558"/>
      <rgbColor rgb="FF0A1F44"/>
      <rgbColor rgb="FF339966"/>
      <rgbColor rgb="FF003300"/>
      <rgbColor rgb="FF333300"/>
      <rgbColor rgb="FFA02322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1"/>
  <sheetViews>
    <sheetView rightToLeft="1" zoomScaleNormal="100" workbookViewId="0"/>
  </sheetViews>
  <sheetFormatPr baseColWidth="10" defaultColWidth="8.6640625" defaultRowHeight="15" x14ac:dyDescent="0.2"/>
  <cols>
    <col min="1" max="1" width="4" customWidth="1"/>
    <col min="2" max="2" width="80" customWidth="1"/>
    <col min="3" max="3" width="35" customWidth="1"/>
    <col min="4" max="4" width="60" customWidth="1"/>
  </cols>
  <sheetData>
    <row r="2" spans="2:4" ht="30" customHeight="1" x14ac:dyDescent="0.2">
      <c r="B2" s="10" t="s">
        <v>0</v>
      </c>
    </row>
    <row r="3" spans="2:4" x14ac:dyDescent="0.2">
      <c r="B3" s="11" t="s">
        <v>1</v>
      </c>
    </row>
    <row r="5" spans="2:4" ht="19" x14ac:dyDescent="0.2">
      <c r="B5" s="12" t="s">
        <v>2</v>
      </c>
    </row>
    <row r="7" spans="2:4" ht="21.75" customHeight="1" x14ac:dyDescent="0.2">
      <c r="B7" s="13" t="s">
        <v>3</v>
      </c>
    </row>
    <row r="8" spans="2:4" ht="21.75" customHeight="1" x14ac:dyDescent="0.2">
      <c r="B8" s="13" t="s">
        <v>4</v>
      </c>
    </row>
    <row r="9" spans="2:4" ht="21.75" customHeight="1" x14ac:dyDescent="0.2">
      <c r="B9" s="13" t="s">
        <v>5</v>
      </c>
    </row>
    <row r="10" spans="2:4" ht="21.75" customHeight="1" x14ac:dyDescent="0.2">
      <c r="B10" s="13" t="s">
        <v>6</v>
      </c>
    </row>
    <row r="11" spans="2:4" ht="21.75" customHeight="1" x14ac:dyDescent="0.2">
      <c r="B11" s="13" t="s">
        <v>7</v>
      </c>
    </row>
    <row r="12" spans="2:4" ht="21.75" customHeight="1" x14ac:dyDescent="0.2">
      <c r="B12" s="13" t="s">
        <v>8</v>
      </c>
    </row>
    <row r="14" spans="2:4" ht="19" x14ac:dyDescent="0.2">
      <c r="B14" s="12" t="s">
        <v>9</v>
      </c>
    </row>
    <row r="16" spans="2:4" x14ac:dyDescent="0.2">
      <c r="B16" s="14" t="s">
        <v>10</v>
      </c>
      <c r="C16" s="15" t="s">
        <v>11</v>
      </c>
      <c r="D16" s="15" t="s">
        <v>12</v>
      </c>
    </row>
    <row r="17" spans="2:4" ht="30" customHeight="1" x14ac:dyDescent="0.2">
      <c r="B17" s="16" t="s">
        <v>13</v>
      </c>
      <c r="C17" s="17" t="s">
        <v>14</v>
      </c>
      <c r="D17" s="18" t="s">
        <v>15</v>
      </c>
    </row>
    <row r="18" spans="2:4" ht="30" customHeight="1" x14ac:dyDescent="0.2">
      <c r="B18" s="16" t="s">
        <v>16</v>
      </c>
      <c r="C18" s="17" t="s">
        <v>17</v>
      </c>
      <c r="D18" s="18" t="s">
        <v>18</v>
      </c>
    </row>
    <row r="19" spans="2:4" ht="30" customHeight="1" x14ac:dyDescent="0.2">
      <c r="B19" s="16" t="s">
        <v>19</v>
      </c>
      <c r="C19" s="17" t="s">
        <v>20</v>
      </c>
      <c r="D19" s="18" t="s">
        <v>21</v>
      </c>
    </row>
    <row r="20" spans="2:4" ht="30" customHeight="1" x14ac:dyDescent="0.2">
      <c r="B20" s="16" t="s">
        <v>22</v>
      </c>
      <c r="C20" s="17" t="s">
        <v>23</v>
      </c>
      <c r="D20" s="18" t="s">
        <v>24</v>
      </c>
    </row>
    <row r="21" spans="2:4" ht="30" customHeight="1" x14ac:dyDescent="0.2">
      <c r="B21" s="16" t="s">
        <v>25</v>
      </c>
      <c r="C21" s="17" t="s">
        <v>26</v>
      </c>
      <c r="D21" s="18" t="s">
        <v>27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44"/>
  <sheetViews>
    <sheetView rightToLeft="1" tabSelected="1" zoomScaleNormal="100" workbookViewId="0">
      <pane ySplit="5" topLeftCell="A6" activePane="bottomLeft" state="frozen"/>
      <selection pane="bottomLeft" activeCell="F9" sqref="F9"/>
    </sheetView>
  </sheetViews>
  <sheetFormatPr baseColWidth="10" defaultColWidth="8.6640625" defaultRowHeight="15" x14ac:dyDescent="0.2"/>
  <cols>
    <col min="1" max="2" width="4" customWidth="1"/>
    <col min="3" max="3" width="60" customWidth="1"/>
    <col min="4" max="5" width="12" customWidth="1"/>
    <col min="6" max="6" width="40" customWidth="1"/>
  </cols>
  <sheetData>
    <row r="2" spans="2:6" ht="22" customHeight="1" x14ac:dyDescent="0.2">
      <c r="B2" s="9" t="s">
        <v>28</v>
      </c>
      <c r="C2" s="9"/>
      <c r="D2" s="9"/>
      <c r="E2" s="9"/>
      <c r="F2" s="9"/>
    </row>
    <row r="3" spans="2:6" ht="15" customHeight="1" x14ac:dyDescent="0.2">
      <c r="B3" s="8" t="s">
        <v>29</v>
      </c>
      <c r="C3" s="8"/>
      <c r="D3" s="8"/>
      <c r="E3" s="8"/>
      <c r="F3" s="8"/>
    </row>
    <row r="5" spans="2:6" ht="24" customHeight="1" x14ac:dyDescent="0.2">
      <c r="B5" s="19" t="s">
        <v>30</v>
      </c>
      <c r="C5" s="19" t="s">
        <v>31</v>
      </c>
      <c r="D5" s="19" t="s">
        <v>32</v>
      </c>
      <c r="E5" s="19" t="s">
        <v>10</v>
      </c>
      <c r="F5" s="19" t="s">
        <v>33</v>
      </c>
    </row>
    <row r="6" spans="2:6" ht="24" customHeight="1" x14ac:dyDescent="0.2">
      <c r="B6" s="20" t="s">
        <v>34</v>
      </c>
      <c r="C6" s="21" t="s">
        <v>35</v>
      </c>
      <c r="D6" s="7"/>
      <c r="E6" s="7"/>
      <c r="F6" s="7"/>
    </row>
    <row r="7" spans="2:6" ht="31.5" customHeight="1" x14ac:dyDescent="0.2">
      <c r="B7" s="22">
        <v>1</v>
      </c>
      <c r="C7" s="18" t="s">
        <v>36</v>
      </c>
      <c r="D7" s="23">
        <v>2</v>
      </c>
      <c r="E7" s="24">
        <f>D7*100</f>
        <v>200</v>
      </c>
      <c r="F7" s="25"/>
    </row>
    <row r="8" spans="2:6" ht="31.5" customHeight="1" x14ac:dyDescent="0.2">
      <c r="B8" s="22">
        <v>2</v>
      </c>
      <c r="C8" s="18" t="s">
        <v>37</v>
      </c>
      <c r="D8" s="23">
        <v>2</v>
      </c>
      <c r="E8" s="24">
        <f>D8*100</f>
        <v>200</v>
      </c>
      <c r="F8" s="25"/>
    </row>
    <row r="9" spans="2:6" ht="31.5" customHeight="1" x14ac:dyDescent="0.2">
      <c r="B9" s="22">
        <v>3</v>
      </c>
      <c r="C9" s="18" t="s">
        <v>38</v>
      </c>
      <c r="D9" s="23">
        <v>2</v>
      </c>
      <c r="E9" s="24">
        <f>D9*100</f>
        <v>200</v>
      </c>
      <c r="F9" s="25"/>
    </row>
    <row r="10" spans="2:6" ht="31.5" customHeight="1" x14ac:dyDescent="0.2">
      <c r="B10" s="22">
        <v>4</v>
      </c>
      <c r="C10" s="18" t="s">
        <v>39</v>
      </c>
      <c r="D10" s="23">
        <v>2</v>
      </c>
      <c r="E10" s="24">
        <f>D10*100</f>
        <v>200</v>
      </c>
      <c r="F10" s="25"/>
    </row>
    <row r="11" spans="2:6" ht="31.5" customHeight="1" x14ac:dyDescent="0.2">
      <c r="B11" s="22">
        <v>5</v>
      </c>
      <c r="C11" s="18" t="s">
        <v>40</v>
      </c>
      <c r="D11" s="23">
        <v>2</v>
      </c>
      <c r="E11" s="24">
        <f>D11*100</f>
        <v>200</v>
      </c>
      <c r="F11" s="25"/>
    </row>
    <row r="12" spans="2:6" ht="27.75" customHeight="1" x14ac:dyDescent="0.2">
      <c r="B12" s="6" t="s">
        <v>41</v>
      </c>
      <c r="C12" s="6"/>
      <c r="D12" s="26">
        <f>AVERAGE(D7:D11)</f>
        <v>2</v>
      </c>
      <c r="E12" s="27">
        <f>AVERAGE(E7:E11)</f>
        <v>200</v>
      </c>
      <c r="F12" s="28" t="s">
        <v>42</v>
      </c>
    </row>
    <row r="14" spans="2:6" ht="24" customHeight="1" x14ac:dyDescent="0.2">
      <c r="B14" s="20" t="s">
        <v>43</v>
      </c>
      <c r="C14" s="21" t="s">
        <v>44</v>
      </c>
      <c r="D14" s="7"/>
      <c r="E14" s="7"/>
      <c r="F14" s="7"/>
    </row>
    <row r="15" spans="2:6" ht="31.5" customHeight="1" x14ac:dyDescent="0.2">
      <c r="B15" s="22">
        <v>6</v>
      </c>
      <c r="C15" s="18" t="s">
        <v>45</v>
      </c>
      <c r="D15" s="23">
        <v>2</v>
      </c>
      <c r="E15" s="24">
        <f>D15*100</f>
        <v>200</v>
      </c>
      <c r="F15" s="25"/>
    </row>
    <row r="16" spans="2:6" ht="31.5" customHeight="1" x14ac:dyDescent="0.2">
      <c r="B16" s="22">
        <v>7</v>
      </c>
      <c r="C16" s="18" t="s">
        <v>46</v>
      </c>
      <c r="D16" s="23">
        <v>2</v>
      </c>
      <c r="E16" s="24">
        <f>D16*100</f>
        <v>200</v>
      </c>
      <c r="F16" s="25"/>
    </row>
    <row r="17" spans="2:6" ht="31.5" customHeight="1" x14ac:dyDescent="0.2">
      <c r="B17" s="22">
        <v>8</v>
      </c>
      <c r="C17" s="18" t="s">
        <v>47</v>
      </c>
      <c r="D17" s="23">
        <v>2</v>
      </c>
      <c r="E17" s="24">
        <f>D17*100</f>
        <v>200</v>
      </c>
      <c r="F17" s="25"/>
    </row>
    <row r="18" spans="2:6" ht="31.5" customHeight="1" x14ac:dyDescent="0.2">
      <c r="B18" s="22">
        <v>9</v>
      </c>
      <c r="C18" s="18" t="s">
        <v>48</v>
      </c>
      <c r="D18" s="23">
        <v>2</v>
      </c>
      <c r="E18" s="24">
        <f>D18*100</f>
        <v>200</v>
      </c>
      <c r="F18" s="25"/>
    </row>
    <row r="19" spans="2:6" ht="31.5" customHeight="1" x14ac:dyDescent="0.2">
      <c r="B19" s="22">
        <v>10</v>
      </c>
      <c r="C19" s="18" t="s">
        <v>49</v>
      </c>
      <c r="D19" s="23">
        <v>2</v>
      </c>
      <c r="E19" s="24">
        <f>D19*100</f>
        <v>200</v>
      </c>
      <c r="F19" s="25"/>
    </row>
    <row r="20" spans="2:6" ht="27.75" customHeight="1" x14ac:dyDescent="0.2">
      <c r="B20" s="6" t="s">
        <v>41</v>
      </c>
      <c r="C20" s="6"/>
      <c r="D20" s="26">
        <f>AVERAGE(D15:D19)</f>
        <v>2</v>
      </c>
      <c r="E20" s="27">
        <f>AVERAGE(E15:E19)</f>
        <v>200</v>
      </c>
      <c r="F20" s="28" t="s">
        <v>50</v>
      </c>
    </row>
    <row r="22" spans="2:6" ht="24" customHeight="1" x14ac:dyDescent="0.2">
      <c r="B22" s="20" t="s">
        <v>51</v>
      </c>
      <c r="C22" s="21" t="s">
        <v>52</v>
      </c>
      <c r="D22" s="7"/>
      <c r="E22" s="7"/>
      <c r="F22" s="7"/>
    </row>
    <row r="23" spans="2:6" ht="31.5" customHeight="1" x14ac:dyDescent="0.2">
      <c r="B23" s="22">
        <v>11</v>
      </c>
      <c r="C23" s="18" t="s">
        <v>53</v>
      </c>
      <c r="D23" s="23">
        <v>2</v>
      </c>
      <c r="E23" s="24">
        <f>D23*100</f>
        <v>200</v>
      </c>
      <c r="F23" s="25"/>
    </row>
    <row r="24" spans="2:6" ht="31.5" customHeight="1" x14ac:dyDescent="0.2">
      <c r="B24" s="22">
        <v>12</v>
      </c>
      <c r="C24" s="18" t="s">
        <v>54</v>
      </c>
      <c r="D24" s="23">
        <v>2</v>
      </c>
      <c r="E24" s="24">
        <f>D24*100</f>
        <v>200</v>
      </c>
      <c r="F24" s="25"/>
    </row>
    <row r="25" spans="2:6" ht="31.5" customHeight="1" x14ac:dyDescent="0.2">
      <c r="B25" s="22">
        <v>13</v>
      </c>
      <c r="C25" s="18" t="s">
        <v>55</v>
      </c>
      <c r="D25" s="23">
        <v>2</v>
      </c>
      <c r="E25" s="24">
        <f>D25*100</f>
        <v>200</v>
      </c>
      <c r="F25" s="25"/>
    </row>
    <row r="26" spans="2:6" ht="31.5" customHeight="1" x14ac:dyDescent="0.2">
      <c r="B26" s="22">
        <v>14</v>
      </c>
      <c r="C26" s="18" t="s">
        <v>56</v>
      </c>
      <c r="D26" s="23">
        <v>2</v>
      </c>
      <c r="E26" s="24">
        <f>D26*100</f>
        <v>200</v>
      </c>
      <c r="F26" s="25"/>
    </row>
    <row r="27" spans="2:6" ht="31.5" customHeight="1" x14ac:dyDescent="0.2">
      <c r="B27" s="22">
        <v>15</v>
      </c>
      <c r="C27" s="18" t="s">
        <v>57</v>
      </c>
      <c r="D27" s="23">
        <v>2</v>
      </c>
      <c r="E27" s="24">
        <f>D27*100</f>
        <v>200</v>
      </c>
      <c r="F27" s="25"/>
    </row>
    <row r="28" spans="2:6" ht="27.75" customHeight="1" x14ac:dyDescent="0.2">
      <c r="B28" s="6" t="s">
        <v>41</v>
      </c>
      <c r="C28" s="6"/>
      <c r="D28" s="26">
        <f>AVERAGE(D23:D27)</f>
        <v>2</v>
      </c>
      <c r="E28" s="27">
        <f>AVERAGE(E23:E27)</f>
        <v>200</v>
      </c>
      <c r="F28" s="28" t="s">
        <v>58</v>
      </c>
    </row>
    <row r="30" spans="2:6" ht="24" customHeight="1" x14ac:dyDescent="0.2">
      <c r="B30" s="20" t="s">
        <v>59</v>
      </c>
      <c r="C30" s="21" t="s">
        <v>60</v>
      </c>
      <c r="D30" s="7"/>
      <c r="E30" s="7"/>
      <c r="F30" s="7"/>
    </row>
    <row r="31" spans="2:6" ht="31.5" customHeight="1" x14ac:dyDescent="0.2">
      <c r="B31" s="22">
        <v>16</v>
      </c>
      <c r="C31" s="18" t="s">
        <v>61</v>
      </c>
      <c r="D31" s="23">
        <v>2</v>
      </c>
      <c r="E31" s="24">
        <f>D31*100</f>
        <v>200</v>
      </c>
      <c r="F31" s="25"/>
    </row>
    <row r="32" spans="2:6" ht="31.5" customHeight="1" x14ac:dyDescent="0.2">
      <c r="B32" s="22">
        <v>17</v>
      </c>
      <c r="C32" s="18" t="s">
        <v>62</v>
      </c>
      <c r="D32" s="23">
        <v>2</v>
      </c>
      <c r="E32" s="24">
        <f>D32*100</f>
        <v>200</v>
      </c>
      <c r="F32" s="25"/>
    </row>
    <row r="33" spans="2:6" ht="31.5" customHeight="1" x14ac:dyDescent="0.2">
      <c r="B33" s="22">
        <v>18</v>
      </c>
      <c r="C33" s="18" t="s">
        <v>63</v>
      </c>
      <c r="D33" s="23">
        <v>2</v>
      </c>
      <c r="E33" s="24">
        <f>D33*100</f>
        <v>200</v>
      </c>
      <c r="F33" s="25"/>
    </row>
    <row r="34" spans="2:6" ht="31.5" customHeight="1" x14ac:dyDescent="0.2">
      <c r="B34" s="22">
        <v>19</v>
      </c>
      <c r="C34" s="18" t="s">
        <v>64</v>
      </c>
      <c r="D34" s="23">
        <v>2</v>
      </c>
      <c r="E34" s="24">
        <f>D34*100</f>
        <v>200</v>
      </c>
      <c r="F34" s="25"/>
    </row>
    <row r="35" spans="2:6" ht="31.5" customHeight="1" x14ac:dyDescent="0.2">
      <c r="B35" s="22">
        <v>20</v>
      </c>
      <c r="C35" s="18" t="s">
        <v>65</v>
      </c>
      <c r="D35" s="23">
        <v>2</v>
      </c>
      <c r="E35" s="24">
        <f>D35*100</f>
        <v>200</v>
      </c>
      <c r="F35" s="25"/>
    </row>
    <row r="36" spans="2:6" ht="27.75" customHeight="1" x14ac:dyDescent="0.2">
      <c r="B36" s="6" t="s">
        <v>41</v>
      </c>
      <c r="C36" s="6"/>
      <c r="D36" s="26">
        <f>AVERAGE(D31:D35)</f>
        <v>2</v>
      </c>
      <c r="E36" s="27">
        <f>AVERAGE(E31:E35)</f>
        <v>200</v>
      </c>
      <c r="F36" s="28" t="s">
        <v>66</v>
      </c>
    </row>
    <row r="38" spans="2:6" ht="24" customHeight="1" x14ac:dyDescent="0.2">
      <c r="B38" s="20" t="s">
        <v>67</v>
      </c>
      <c r="C38" s="21" t="s">
        <v>68</v>
      </c>
      <c r="D38" s="7"/>
      <c r="E38" s="7"/>
      <c r="F38" s="7"/>
    </row>
    <row r="39" spans="2:6" ht="31.5" customHeight="1" x14ac:dyDescent="0.2">
      <c r="B39" s="22">
        <v>21</v>
      </c>
      <c r="C39" s="18" t="s">
        <v>69</v>
      </c>
      <c r="D39" s="23">
        <v>2</v>
      </c>
      <c r="E39" s="24">
        <f>D39*100</f>
        <v>200</v>
      </c>
      <c r="F39" s="25"/>
    </row>
    <row r="40" spans="2:6" ht="31.5" customHeight="1" x14ac:dyDescent="0.2">
      <c r="B40" s="22">
        <v>22</v>
      </c>
      <c r="C40" s="18" t="s">
        <v>70</v>
      </c>
      <c r="D40" s="23">
        <v>2</v>
      </c>
      <c r="E40" s="24">
        <f>D40*100</f>
        <v>200</v>
      </c>
      <c r="F40" s="25"/>
    </row>
    <row r="41" spans="2:6" ht="31.5" customHeight="1" x14ac:dyDescent="0.2">
      <c r="B41" s="22">
        <v>23</v>
      </c>
      <c r="C41" s="18" t="s">
        <v>71</v>
      </c>
      <c r="D41" s="23">
        <v>2</v>
      </c>
      <c r="E41" s="24">
        <f>D41*100</f>
        <v>200</v>
      </c>
      <c r="F41" s="25"/>
    </row>
    <row r="42" spans="2:6" ht="31.5" customHeight="1" x14ac:dyDescent="0.2">
      <c r="B42" s="22">
        <v>24</v>
      </c>
      <c r="C42" s="18" t="s">
        <v>72</v>
      </c>
      <c r="D42" s="23">
        <v>2</v>
      </c>
      <c r="E42" s="24">
        <f>D42*100</f>
        <v>200</v>
      </c>
      <c r="F42" s="25"/>
    </row>
    <row r="43" spans="2:6" ht="31.5" customHeight="1" x14ac:dyDescent="0.2">
      <c r="B43" s="22">
        <v>25</v>
      </c>
      <c r="C43" s="18" t="s">
        <v>73</v>
      </c>
      <c r="D43" s="23">
        <v>2</v>
      </c>
      <c r="E43" s="24">
        <f>D43*100</f>
        <v>200</v>
      </c>
      <c r="F43" s="25"/>
    </row>
    <row r="44" spans="2:6" ht="27.75" customHeight="1" x14ac:dyDescent="0.2">
      <c r="B44" s="6" t="s">
        <v>41</v>
      </c>
      <c r="C44" s="6"/>
      <c r="D44" s="26">
        <f>AVERAGE(D39:D43)</f>
        <v>2</v>
      </c>
      <c r="E44" s="27">
        <f>AVERAGE(E39:E43)</f>
        <v>200</v>
      </c>
      <c r="F44" s="28" t="s">
        <v>74</v>
      </c>
    </row>
  </sheetData>
  <mergeCells count="12">
    <mergeCell ref="D38:F38"/>
    <mergeCell ref="B44:C44"/>
    <mergeCell ref="B20:C20"/>
    <mergeCell ref="D22:F22"/>
    <mergeCell ref="B28:C28"/>
    <mergeCell ref="D30:F30"/>
    <mergeCell ref="B36:C36"/>
    <mergeCell ref="B2:F2"/>
    <mergeCell ref="B3:F3"/>
    <mergeCell ref="D6:F6"/>
    <mergeCell ref="B12:C12"/>
    <mergeCell ref="D14:F14"/>
  </mergeCells>
  <dataValidations count="1">
    <dataValidation type="whole" errorTitle="ציון לא תקין" error="הציון חייב להיות בין 1 ל-5" promptTitle="ציון מנוע" prompt="הקלידו ערך בין 1 ל-5" sqref="D7:D11 D15:D19 D23:D27 D31:D35 D39:D43" xr:uid="{00000000-0002-0000-01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rightToLeft="1" zoomScaleNormal="100" workbookViewId="0"/>
  </sheetViews>
  <sheetFormatPr baseColWidth="10" defaultColWidth="8.6640625" defaultRowHeight="15" x14ac:dyDescent="0.2"/>
  <cols>
    <col min="1" max="1" width="4" customWidth="1"/>
    <col min="2" max="2" width="45" customWidth="1"/>
    <col min="3" max="4" width="18" customWidth="1"/>
    <col min="5" max="5" width="45" customWidth="1"/>
  </cols>
  <sheetData>
    <row r="2" spans="2:5" ht="30" customHeight="1" x14ac:dyDescent="0.2">
      <c r="B2" s="5" t="s">
        <v>75</v>
      </c>
      <c r="C2" s="5"/>
      <c r="D2" s="5"/>
      <c r="E2" s="5"/>
    </row>
    <row r="3" spans="2:5" ht="15" customHeight="1" x14ac:dyDescent="0.2">
      <c r="B3" s="4" t="s">
        <v>76</v>
      </c>
      <c r="C3" s="4"/>
      <c r="D3" s="4"/>
      <c r="E3" s="4"/>
    </row>
    <row r="5" spans="2:5" ht="24" customHeight="1" x14ac:dyDescent="0.2">
      <c r="B5" s="19" t="s">
        <v>77</v>
      </c>
      <c r="C5" s="19" t="s">
        <v>78</v>
      </c>
      <c r="D5" s="19" t="s">
        <v>79</v>
      </c>
      <c r="E5" s="19" t="s">
        <v>80</v>
      </c>
    </row>
    <row r="6" spans="2:5" ht="30" customHeight="1" x14ac:dyDescent="0.2">
      <c r="B6" s="17" t="s">
        <v>35</v>
      </c>
      <c r="C6" s="29">
        <f>שאלון!D12</f>
        <v>2</v>
      </c>
      <c r="D6" s="30">
        <f>שאלון!E12</f>
        <v>200</v>
      </c>
      <c r="E6" s="18" t="str">
        <f>IF(D6&lt;=150,"Initial — צריך הקמת יסודות מיידית",IF(D6&lt;=250,"Repeatable — נמצא בתחילת הדרך",IF(D6&lt;=350,"Defined — תהליכים מוגדרים, דורש שיפור",IF(D6&lt;=450,"Capable — בשל לסקיילינג ממוקד","Optimized — מקור ליתרון תחרותי"))))</f>
        <v>Repeatable — נמצא בתחילת הדרך</v>
      </c>
    </row>
    <row r="7" spans="2:5" ht="30" customHeight="1" x14ac:dyDescent="0.2">
      <c r="B7" s="17" t="s">
        <v>44</v>
      </c>
      <c r="C7" s="29">
        <f>שאלון!D20</f>
        <v>2</v>
      </c>
      <c r="D7" s="30">
        <f>שאלון!E20</f>
        <v>200</v>
      </c>
      <c r="E7" s="18" t="str">
        <f>IF(D7&lt;=150,"Initial — צריך הקמת יסודות מיידית",IF(D7&lt;=250,"Repeatable — נמצא בתחילת הדרך",IF(D7&lt;=350,"Defined — תהליכים מוגדרים, דורש שיפור",IF(D7&lt;=450,"Capable — בשל לסקיילינג ממוקד","Optimized — מקור ליתרון תחרותי"))))</f>
        <v>Repeatable — נמצא בתחילת הדרך</v>
      </c>
    </row>
    <row r="8" spans="2:5" ht="30" customHeight="1" x14ac:dyDescent="0.2">
      <c r="B8" s="17" t="s">
        <v>52</v>
      </c>
      <c r="C8" s="29">
        <f>שאלון!D28</f>
        <v>2</v>
      </c>
      <c r="D8" s="30">
        <f>שאלון!E28</f>
        <v>200</v>
      </c>
      <c r="E8" s="18" t="str">
        <f>IF(D8&lt;=150,"Initial — צריך הקמת יסודות מיידית",IF(D8&lt;=250,"Repeatable — נמצא בתחילת הדרך",IF(D8&lt;=350,"Defined — תהליכים מוגדרים, דורש שיפור",IF(D8&lt;=450,"Capable — בשל לסקיילינג ממוקד","Optimized — מקור ליתרון תחרותי"))))</f>
        <v>Repeatable — נמצא בתחילת הדרך</v>
      </c>
    </row>
    <row r="9" spans="2:5" ht="30" customHeight="1" x14ac:dyDescent="0.2">
      <c r="B9" s="17" t="s">
        <v>60</v>
      </c>
      <c r="C9" s="29">
        <f>שאלון!D36</f>
        <v>2</v>
      </c>
      <c r="D9" s="30">
        <f>שאלון!E36</f>
        <v>200</v>
      </c>
      <c r="E9" s="18" t="str">
        <f>IF(D9&lt;=150,"Initial — צריך הקמת יסודות מיידית",IF(D9&lt;=250,"Repeatable — נמצא בתחילת הדרך",IF(D9&lt;=350,"Defined — תהליכים מוגדרים, דורש שיפור",IF(D9&lt;=450,"Capable — בשל לסקיילינג ממוקד","Optimized — מקור ליתרון תחרותי"))))</f>
        <v>Repeatable — נמצא בתחילת הדרך</v>
      </c>
    </row>
    <row r="10" spans="2:5" ht="30" customHeight="1" x14ac:dyDescent="0.2">
      <c r="B10" s="17" t="s">
        <v>68</v>
      </c>
      <c r="C10" s="29">
        <f>שאלון!D44</f>
        <v>2</v>
      </c>
      <c r="D10" s="30">
        <f>שאלון!E44</f>
        <v>200</v>
      </c>
      <c r="E10" s="18" t="str">
        <f>IF(D10&lt;=150,"Initial — צריך הקמת יסודות מיידית",IF(D10&lt;=250,"Repeatable — נמצא בתחילת הדרך",IF(D10&lt;=350,"Defined — תהליכים מוגדרים, דורש שיפור",IF(D10&lt;=450,"Capable — בשל לסקיילינג ממוקד","Optimized — מקור ליתרון תחרותי"))))</f>
        <v>Repeatable — נמצא בתחילת הדרך</v>
      </c>
    </row>
    <row r="12" spans="2:5" ht="31.5" customHeight="1" x14ac:dyDescent="0.2">
      <c r="B12" s="21" t="s">
        <v>81</v>
      </c>
      <c r="C12" s="31">
        <f>AVERAGE(C6:C10)</f>
        <v>2</v>
      </c>
      <c r="D12" s="32">
        <f>AVERAGE(D6:D10)</f>
        <v>200</v>
      </c>
      <c r="E12" s="33" t="s">
        <v>82</v>
      </c>
    </row>
    <row r="15" spans="2:5" ht="31.5" customHeight="1" x14ac:dyDescent="0.2">
      <c r="B15" s="9" t="s">
        <v>83</v>
      </c>
      <c r="C15" s="9"/>
      <c r="D15" s="9"/>
      <c r="E15" s="9"/>
    </row>
    <row r="16" spans="2:5" ht="31.5" customHeight="1" x14ac:dyDescent="0.2">
      <c r="B16" s="34" t="s">
        <v>84</v>
      </c>
      <c r="C16" s="3" t="str">
        <f>INDEX(B6:B10,MATCH(MIN(C6:C10),C6:C10,0))</f>
        <v>1. אסטרטגיית AI וחוויה</v>
      </c>
      <c r="D16" s="3"/>
      <c r="E16" s="3"/>
    </row>
    <row r="17" spans="2:5" ht="18" x14ac:dyDescent="0.2">
      <c r="B17" s="34" t="s">
        <v>85</v>
      </c>
      <c r="C17" s="35">
        <f>MIN(C6:C10)</f>
        <v>2</v>
      </c>
      <c r="D17" s="36">
        <f>MIN(D6:D10)</f>
        <v>200</v>
      </c>
    </row>
    <row r="19" spans="2:5" ht="27.75" customHeight="1" x14ac:dyDescent="0.2">
      <c r="B19" s="2" t="s">
        <v>86</v>
      </c>
      <c r="C19" s="2"/>
      <c r="D19" s="2"/>
      <c r="E19" s="2"/>
    </row>
    <row r="20" spans="2:5" ht="49.5" customHeight="1" x14ac:dyDescent="0.2">
      <c r="B20" s="1" t="s">
        <v>87</v>
      </c>
      <c r="C20" s="1"/>
      <c r="D20" s="1"/>
      <c r="E20" s="1"/>
    </row>
  </sheetData>
  <mergeCells count="6">
    <mergeCell ref="B20:E20"/>
    <mergeCell ref="B2:E2"/>
    <mergeCell ref="B3:E3"/>
    <mergeCell ref="B15:E15"/>
    <mergeCell ref="C16:E16"/>
    <mergeCell ref="B19:E19"/>
  </mergeCells>
  <conditionalFormatting sqref="D6:D10">
    <cfRule type="colorScale" priority="2">
      <colorScale>
        <cfvo type="num" val="100"/>
        <cfvo type="num" val="300"/>
        <cfvo type="num" val="500"/>
        <color rgb="FFFFC7CE"/>
        <color rgb="FFFFEB9C"/>
        <color rgb="FFC6EFCE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הוראות</vt:lpstr>
      <vt:lpstr>שאלון</vt:lpstr>
      <vt:lpstr>פרופיל בשלות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Itzik Woda</cp:lastModifiedBy>
  <cp:revision>0</cp:revision>
  <dcterms:created xsi:type="dcterms:W3CDTF">2026-05-18T14:22:57Z</dcterms:created>
  <dcterms:modified xsi:type="dcterms:W3CDTF">2026-05-18T14:27:19Z</dcterms:modified>
  <dc:language>en-US</dc:language>
</cp:coreProperties>
</file>