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סקירה" sheetId="1" state="visible" r:id="rId3"/>
    <sheet name="הגדרות מטריקה" sheetId="2" state="visible" r:id="rId4"/>
    <sheet name="דשבורד חי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<sst xmlns="http://schemas.openxmlformats.org/spreadsheetml/2006/main" count="176" uniqueCount="142">
  <si>
    <t xml:space="preserve">Executive Dashboard · 12 KPIs</t>
  </si>
  <si>
    <t xml:space="preserve">TriFold Technologies · תבנית 9 · בסיס לדשבורד ב-Power BI / Tableau / Looker</t>
  </si>
  <si>
    <t xml:space="preserve">המבנה ב-3 שכבות</t>
  </si>
  <si>
    <t xml:space="preserve">L1 · Strategic Layer</t>
  </si>
  <si>
    <t xml:space="preserve">תוצאה עסקית, השקעה, אימוץ</t>
  </si>
  <si>
    <t xml:space="preserve">4 מדדים</t>
  </si>
  <si>
    <t xml:space="preserve">L2 · Operational Layer</t>
  </si>
  <si>
    <t xml:space="preserve">ביצועי סוכנים בייצור</t>
  </si>
  <si>
    <t xml:space="preserve">L3 · People &amp; Risk</t>
  </si>
  <si>
    <t xml:space="preserve">אנשים, סיכונים, ציות</t>
  </si>
  <si>
    <t xml:space="preserve">איך לקרוא את הדשבורד</t>
  </si>
  <si>
    <t xml:space="preserve">◆  אם ROI מצטבר נמוך מ-100% מהתחזית — בעיה אסטרטגית, לא ביצוע. תעדוף שגוי.</t>
  </si>
  <si>
    <t xml:space="preserve">◆  אם סוכנים בייצור לא גדל ב-3+ בשנה — Agent Factory לא עובד. תקלה במודל התפעולי.</t>
  </si>
  <si>
    <t xml:space="preserve">◆  אם % תהליכים מתוכננים מחדש נמוך — אנחנו ב-Pattern 1 בלבד. צריך להעמיק.</t>
  </si>
  <si>
    <t xml:space="preserve">◆  אם תקציב AI מתחת ל-1% מהכנסות — אנחנו עוקבים, לא מובילים.</t>
  </si>
  <si>
    <t xml:space="preserve">◆  אם דיוק ממוצע יורד — drift. צריך לחזור ל-Eval ו-retraining.</t>
  </si>
  <si>
    <t xml:space="preserve">◆  אם % הסלמות עולה — חוסר אמון של המשתמשים. בעיה ב-UX או באיכות.</t>
  </si>
  <si>
    <t xml:space="preserve">◆  אם תקריות סיכון &gt; 5 ברבעון — הממשל לא מספיק הדוק. סקירה דחופה.</t>
  </si>
  <si>
    <t xml:space="preserve">הגדרות מטריקה — 12 KPIs</t>
  </si>
  <si>
    <t xml:space="preserve">כל KPI עם הגדרה מלאה: נוסחה, מקור, יעד, סף אזהרה, ותהליך תגובה</t>
  </si>
  <si>
    <t xml:space="preserve">#</t>
  </si>
  <si>
    <t xml:space="preserve">שם KPI</t>
  </si>
  <si>
    <t xml:space="preserve">שכבה</t>
  </si>
  <si>
    <t xml:space="preserve">תדירות</t>
  </si>
  <si>
    <t xml:space="preserve">בעלים</t>
  </si>
  <si>
    <t xml:space="preserve">יחידה</t>
  </si>
  <si>
    <t xml:space="preserve">נוסחה</t>
  </si>
  <si>
    <t xml:space="preserve">מקור נתונים</t>
  </si>
  <si>
    <t xml:space="preserve">יעד 12 חודשים</t>
  </si>
  <si>
    <t xml:space="preserve">סף אזהרה</t>
  </si>
  <si>
    <t xml:space="preserve">תהליך תגובה</t>
  </si>
  <si>
    <t xml:space="preserve">ROI מצטבר מ-AI</t>
  </si>
  <si>
    <t xml:space="preserve">L1 Strategic</t>
  </si>
  <si>
    <t xml:space="preserve">חודשי</t>
  </si>
  <si>
    <t xml:space="preserve">CAIO + CFO</t>
  </si>
  <si>
    <t xml:space="preserve">₪M</t>
  </si>
  <si>
    <t xml:space="preserve">SUM(business_value YTD) - SUM(AI_costs YTD)</t>
  </si>
  <si>
    <t xml:space="preserve">Finance system + AI portfolio tracking</t>
  </si>
  <si>
    <t xml:space="preserve">≥20M ₪ שנה 1, ≥50M שנה 2</t>
  </si>
  <si>
    <t xml:space="preserve">&lt;חצי מהתחזית</t>
  </si>
  <si>
    <t xml:space="preserve">סקירת הנהלה חודשית; אם &lt;70% מתחזית — workshop תעדוף מחדש</t>
  </si>
  <si>
    <t xml:space="preserve">סוכנים בייצור</t>
  </si>
  <si>
    <t xml:space="preserve">רבעוני</t>
  </si>
  <si>
    <t xml:space="preserve">CAIO</t>
  </si>
  <si>
    <t xml:space="preserve">מספר</t>
  </si>
  <si>
    <t xml:space="preserve">COUNT(agents WHERE status='production')</t>
  </si>
  <si>
    <t xml:space="preserve">Agent registry (CoE platform)</t>
  </si>
  <si>
    <t xml:space="preserve">≥5 ברבעון 1, ≥15 שנה 2</t>
  </si>
  <si>
    <t xml:space="preserve">+2 ברבעון</t>
  </si>
  <si>
    <t xml:space="preserve">תקלה ב-Agent Factory. סקירה של pipeline ו-stage gates</t>
  </si>
  <si>
    <t xml:space="preserve">% תהליכים מתוכננים מחדש</t>
  </si>
  <si>
    <t xml:space="preserve">COO + CAIO</t>
  </si>
  <si>
    <t xml:space="preserve">%</t>
  </si>
  <si>
    <t xml:space="preserve">COUNT(processes_redesigned) / COUNT(total_critical_processes)</t>
  </si>
  <si>
    <t xml:space="preserve">Process Mining + manual census</t>
  </si>
  <si>
    <t xml:space="preserve">≥25% שנה 1, ≥40% שנה 2</t>
  </si>
  <si>
    <t xml:space="preserve">&lt;15%</t>
  </si>
  <si>
    <t xml:space="preserve">אנחנו ב-Pattern 1 בלבד. נדרש workshop הנהלה להעמקה לתהליכי ליבה</t>
  </si>
  <si>
    <t xml:space="preserve">תקציב AI כ-% מהכנסות</t>
  </si>
  <si>
    <t xml:space="preserve">CFO</t>
  </si>
  <si>
    <t xml:space="preserve">(AI_capex + AI_opex) / Revenue</t>
  </si>
  <si>
    <t xml:space="preserve">Budget tracking (SAP / Workday)</t>
  </si>
  <si>
    <t xml:space="preserve">≥1.5%, יעד 1.7% (בנצ׳מרק BCG)</t>
  </si>
  <si>
    <t xml:space="preserve">&lt;1.0%</t>
  </si>
  <si>
    <t xml:space="preserve">אנחנו עוקבים, לא מובילים. דיון תקצוב מחדש בדירקטוריון</t>
  </si>
  <si>
    <t xml:space="preserve">דיוק ממוצע סוכנים</t>
  </si>
  <si>
    <t xml:space="preserve">L2 Operational</t>
  </si>
  <si>
    <t xml:space="preserve">יומי</t>
  </si>
  <si>
    <t xml:space="preserve">Head of AI Eng</t>
  </si>
  <si>
    <t xml:space="preserve">AVG(agent_accuracy) WHERE risk_tier &gt;= 'Medium'</t>
  </si>
  <si>
    <t xml:space="preserve">Monitoring platform (eval set runs)</t>
  </si>
  <si>
    <t xml:space="preserve">≥95% בתום שנה 1</t>
  </si>
  <si>
    <t xml:space="preserve">&lt;90%</t>
  </si>
  <si>
    <t xml:space="preserve">Drift detected. השהיית launches חדשים; חזרה ל-Eval set ו-retraining</t>
  </si>
  <si>
    <t xml:space="preserve">% הסלמות לאדם</t>
  </si>
  <si>
    <t xml:space="preserve">שבועי</t>
  </si>
  <si>
    <t xml:space="preserve">Business Owners</t>
  </si>
  <si>
    <t xml:space="preserve">COUNT(escalations) / COUNT(total_interactions)</t>
  </si>
  <si>
    <t xml:space="preserve">Agent telemetry + ticketing system</t>
  </si>
  <si>
    <t xml:space="preserve">&lt;15% מקרים</t>
  </si>
  <si>
    <t xml:space="preserve">&gt;25%</t>
  </si>
  <si>
    <t xml:space="preserve">חוסר אמון או חוסר יכולת. סקירת UX ו-retraining; אולי הקטנת autonomy</t>
  </si>
  <si>
    <t xml:space="preserve">זמן ממוצע לטרנזקציה</t>
  </si>
  <si>
    <t xml:space="preserve">שניות / דקות</t>
  </si>
  <si>
    <t xml:space="preserve">AVG(interaction_duration)</t>
  </si>
  <si>
    <t xml:space="preserve">Application logs</t>
  </si>
  <si>
    <t xml:space="preserve">&lt;30s לפנייה ממוצעת</t>
  </si>
  <si>
    <t xml:space="preserve">&gt;2× baseline</t>
  </si>
  <si>
    <t xml:space="preserve">Bottleneck באינטגרציה או במודל. סקירת ארכיטקטורה ו-latency profiling</t>
  </si>
  <si>
    <t xml:space="preserve">עלות לטרנזקציה</t>
  </si>
  <si>
    <t xml:space="preserve">₪</t>
  </si>
  <si>
    <t xml:space="preserve">AI_running_costs / COUNT(transactions)</t>
  </si>
  <si>
    <t xml:space="preserve">Cloud billing + token usage tracking</t>
  </si>
  <si>
    <t xml:space="preserve">&lt;₪0.50 לפנייה</t>
  </si>
  <si>
    <t xml:space="preserve">&gt;₪1.00</t>
  </si>
  <si>
    <t xml:space="preserve">מודל יקר מדי. בחינת alternative models, caching, ו-distillation</t>
  </si>
  <si>
    <t xml:space="preserve">% צוות AI-Literate</t>
  </si>
  <si>
    <t xml:space="preserve">L3 People</t>
  </si>
  <si>
    <t xml:space="preserve">L&amp;D + CAIO</t>
  </si>
  <si>
    <t xml:space="preserve">COUNT(employees_with_8h_training) / COUNT(total_employees)</t>
  </si>
  <si>
    <t xml:space="preserve">LMS + manual census</t>
  </si>
  <si>
    <t xml:space="preserve">≥70% תוך 12 חודשים</t>
  </si>
  <si>
    <t xml:space="preserve">&lt;50%</t>
  </si>
  <si>
    <t xml:space="preserve">אימוץ יישחק. הגברת קצב הכשרה, ledership role modeling, קהילת AI</t>
  </si>
  <si>
    <t xml:space="preserve">DAU של Copilots</t>
  </si>
  <si>
    <t xml:space="preserve">IT + L&amp;D</t>
  </si>
  <si>
    <t xml:space="preserve">COUNT(daily_active_users_AI) / COUNT(licensed_employees)</t>
  </si>
  <si>
    <t xml:space="preserve">Microsoft 365 / Workspace admin</t>
  </si>
  <si>
    <t xml:space="preserve">≥65% DAU</t>
  </si>
  <si>
    <t xml:space="preserve">&lt;40%</t>
  </si>
  <si>
    <t xml:space="preserve">רישיונות ללא שימוש. סקירה: enablement, identity issues, או חוסר מקרי שימוש</t>
  </si>
  <si>
    <t xml:space="preserve">תקריות סיכון ברבעון</t>
  </si>
  <si>
    <t xml:space="preserve">L3 Risk</t>
  </si>
  <si>
    <t xml:space="preserve">CRO + DPO</t>
  </si>
  <si>
    <t xml:space="preserve">COUNT(SEV-1 OR SEV-2 incidents) per quarter</t>
  </si>
  <si>
    <t xml:space="preserve">Incident management system</t>
  </si>
  <si>
    <t xml:space="preserve">&lt;3 לרבעון</t>
  </si>
  <si>
    <t xml:space="preserve">&gt;5</t>
  </si>
  <si>
    <t xml:space="preserve">ממשל לא מספיק הדוק. סקירה רבעונית של controls; הקפאה זמנית של launches</t>
  </si>
  <si>
    <t xml:space="preserve">ציות לרגולציה</t>
  </si>
  <si>
    <t xml:space="preserve">Legal + DPO + CRO</t>
  </si>
  <si>
    <t xml:space="preserve">COUNT(agents_with_full_compliance) / COUNT(total_agents)</t>
  </si>
  <si>
    <t xml:space="preserve">Compliance registry + DPIA tracking</t>
  </si>
  <si>
    <t xml:space="preserve">100% חובה</t>
  </si>
  <si>
    <t xml:space="preserve">&lt;100%</t>
  </si>
  <si>
    <t xml:space="preserve">Red flag — חשיפה רגולטורית. עצירת agent לא compliant; דיווח לוועדה</t>
  </si>
  <si>
    <t xml:space="preserve">Dashboard חי — מילוי ידני / לינק ל-BI</t>
  </si>
  <si>
    <t xml:space="preserve">מלאו את הערך הנוכחי. הסטטוס מחושב אוטומטית מול היעד וסף האזהרה.</t>
  </si>
  <si>
    <t xml:space="preserve">KPI</t>
  </si>
  <si>
    <t xml:space="preserve">ערך נוכחי</t>
  </si>
  <si>
    <t xml:space="preserve">יעד</t>
  </si>
  <si>
    <t xml:space="preserve">סטטוס</t>
  </si>
  <si>
    <t xml:space="preserve">ROI מצטבר מ-AI (₪M)</t>
  </si>
  <si>
    <t xml:space="preserve">דיוק ממוצע סוכנים (%)</t>
  </si>
  <si>
    <t xml:space="preserve">זמן לטרנזקציה (שניות)</t>
  </si>
  <si>
    <t xml:space="preserve">עלות לטרנזקציה (₪)</t>
  </si>
  <si>
    <t xml:space="preserve">DAU של Copilots (%)</t>
  </si>
  <si>
    <t xml:space="preserve">ציות לרגולציה (%)</t>
  </si>
  <si>
    <t xml:space="preserve">סיכום סטטוס</t>
  </si>
  <si>
    <t xml:space="preserve">✓ ביעד</t>
  </si>
  <si>
    <t xml:space="preserve">⚠ אזהרה</t>
  </si>
  <si>
    <t xml:space="preserve">✗ קריטי</t>
  </si>
</sst>
</file>

<file path=xl/styles.xml><?xml version="1.0" encoding="utf-8"?>
<styleSheet xmlns="http://schemas.openxmlformats.org/spreadsheetml/2006/main">
  <numFmts count="1">
    <numFmt numFmtId="164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A1F44"/>
      <name val="Arial"/>
      <family val="0"/>
      <charset val="1"/>
    </font>
    <font>
      <i val="true"/>
      <sz val="11"/>
      <color rgb="FF7A7A7A"/>
      <name val="Arial"/>
      <family val="0"/>
      <charset val="1"/>
    </font>
    <font>
      <b val="true"/>
      <sz val="15"/>
      <color rgb="FF0A1F44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4A4A4A"/>
      <name val="Arial"/>
      <family val="0"/>
      <charset val="1"/>
    </font>
    <font>
      <b val="true"/>
      <sz val="13"/>
      <color rgb="FF0A1F44"/>
      <name val="Arial"/>
      <family val="0"/>
      <charset val="1"/>
    </font>
    <font>
      <sz val="11"/>
      <color rgb="FF1A1A1A"/>
      <name val="Arial"/>
      <family val="0"/>
      <charset val="1"/>
    </font>
    <font>
      <b val="true"/>
      <sz val="18"/>
      <color rgb="FF0A1F44"/>
      <name val="Arial"/>
      <family val="0"/>
      <charset val="1"/>
    </font>
    <font>
      <b val="true"/>
      <sz val="11"/>
      <color rgb="FFC8A558"/>
      <name val="Arial"/>
      <family val="0"/>
      <charset val="1"/>
    </font>
    <font>
      <b val="true"/>
      <sz val="12"/>
      <color rgb="FF0A1F44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0"/>
      <color rgb="FF0A1F44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1A1A1A"/>
      <name val="Consolas"/>
      <family val="0"/>
      <charset val="1"/>
    </font>
    <font>
      <i val="true"/>
      <sz val="10"/>
      <color rgb="FF7A7A7A"/>
      <name val="Arial"/>
      <family val="0"/>
      <charset val="1"/>
    </font>
    <font>
      <b val="true"/>
      <sz val="10"/>
      <color rgb="FF2F6F3F"/>
      <name val="Arial"/>
      <family val="0"/>
      <charset val="1"/>
    </font>
    <font>
      <b val="true"/>
      <sz val="10"/>
      <color rgb="FFA02322"/>
      <name val="Arial"/>
      <family val="0"/>
      <charset val="1"/>
    </font>
    <font>
      <b val="true"/>
      <sz val="10"/>
      <color rgb="FFC4602A"/>
      <name val="Arial"/>
      <family val="0"/>
      <charset val="1"/>
    </font>
    <font>
      <b val="true"/>
      <sz val="13"/>
      <color rgb="FF0000FF"/>
      <name val="Arial"/>
      <family val="0"/>
      <charset val="1"/>
    </font>
    <font>
      <sz val="11"/>
      <color rgb="FF2F6F3F"/>
      <name val="Arial"/>
      <family val="0"/>
      <charset val="1"/>
    </font>
    <font>
      <sz val="11"/>
      <color rgb="FFA02322"/>
      <name val="Arial"/>
      <family val="0"/>
      <charset val="1"/>
    </font>
    <font>
      <b val="true"/>
      <sz val="14"/>
      <color rgb="FF0A1F44"/>
      <name val="Arial"/>
      <family val="0"/>
      <charset val="1"/>
    </font>
    <font>
      <b val="true"/>
      <sz val="11"/>
      <color rgb="FF2F6F3F"/>
      <name val="Arial"/>
      <family val="0"/>
      <charset val="1"/>
    </font>
    <font>
      <b val="true"/>
      <sz val="14"/>
      <color rgb="FF2F6F3F"/>
      <name val="Arial"/>
      <family val="0"/>
      <charset val="1"/>
    </font>
    <font>
      <b val="true"/>
      <sz val="11"/>
      <color rgb="FF6B4D10"/>
      <name val="Arial"/>
      <family val="0"/>
      <charset val="1"/>
    </font>
    <font>
      <b val="true"/>
      <sz val="14"/>
      <color rgb="FF6B4D10"/>
      <name val="Arial"/>
      <family val="0"/>
      <charset val="1"/>
    </font>
    <font>
      <b val="true"/>
      <sz val="11"/>
      <color rgb="FFA02322"/>
      <name val="Arial"/>
      <family val="0"/>
      <charset val="1"/>
    </font>
    <font>
      <b val="true"/>
      <sz val="14"/>
      <color rgb="FFA02322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A1F44"/>
        <bgColor rgb="FF1A1A1A"/>
      </patternFill>
    </fill>
    <fill>
      <patternFill patternType="solid">
        <fgColor rgb="FFF1EDE4"/>
        <bgColor rgb="FFF5F5F5"/>
      </patternFill>
    </fill>
    <fill>
      <patternFill patternType="solid">
        <fgColor rgb="FFC8A558"/>
        <bgColor rgb="FFFF9900"/>
      </patternFill>
    </fill>
    <fill>
      <patternFill patternType="solid">
        <fgColor rgb="FF0A3A78"/>
        <bgColor rgb="FF333399"/>
      </patternFill>
    </fill>
    <fill>
      <patternFill patternType="solid">
        <fgColor rgb="FFC4602A"/>
        <bgColor rgb="FF993366"/>
      </patternFill>
    </fill>
    <fill>
      <patternFill patternType="solid">
        <fgColor rgb="FFDCE6F5"/>
        <bgColor rgb="FFDDF0DD"/>
      </patternFill>
    </fill>
    <fill>
      <patternFill patternType="solid">
        <fgColor rgb="FFF5F5F5"/>
        <bgColor rgb="FFF1EDE4"/>
      </patternFill>
    </fill>
    <fill>
      <patternFill patternType="solid">
        <fgColor rgb="FFDDF0DD"/>
        <bgColor rgb="FFDCE6F5"/>
      </patternFill>
    </fill>
    <fill>
      <patternFill patternType="solid">
        <fgColor rgb="FFFCE9D2"/>
        <bgColor rgb="FFF1EDE4"/>
      </patternFill>
    </fill>
    <fill>
      <patternFill patternType="solid">
        <fgColor rgb="FFFFFCE0"/>
        <bgColor rgb="FFF5F5F5"/>
      </patternFill>
    </fill>
    <fill>
      <patternFill patternType="solid">
        <fgColor rgb="FFC9E8C9"/>
        <bgColor rgb="FFDDF0DD"/>
      </patternFill>
    </fill>
    <fill>
      <patternFill patternType="solid">
        <fgColor rgb="FFFFE9A1"/>
        <bgColor rgb="FFFCE9D2"/>
      </patternFill>
    </fill>
    <fill>
      <patternFill patternType="solid">
        <fgColor rgb="FFFCD3CC"/>
        <bgColor rgb="FFFCE9D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 diagonalUp="false" diagonalDown="false">
      <left style="medium">
        <color rgb="FFC8A558"/>
      </left>
      <right style="medium">
        <color rgb="FFC8A558"/>
      </right>
      <top style="medium">
        <color rgb="FFC8A558"/>
      </top>
      <bottom style="medium">
        <color rgb="FFC8A55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8" fillId="3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7" fillId="6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7" fillId="8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8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9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0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3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2" fillId="11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5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6" fillId="12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7" fillId="1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8" fillId="13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9" fillId="13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30" fillId="14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31" fillId="1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F6F3F"/>
        <sz val="11"/>
      </font>
      <fill>
        <patternFill>
          <bgColor rgb="FFC9E8C9"/>
        </patternFill>
      </fill>
    </dxf>
    <dxf>
      <font>
        <name val="Arial"/>
        <charset val="1"/>
        <family val="0"/>
        <b val="1"/>
        <color rgb="FF6B4D10"/>
        <sz val="11"/>
      </font>
      <fill>
        <patternFill>
          <bgColor rgb="FFFFE9A1"/>
        </patternFill>
      </fill>
    </dxf>
    <dxf>
      <font>
        <name val="Arial"/>
        <charset val="1"/>
        <family val="0"/>
        <b val="1"/>
        <color rgb="FFA02322"/>
        <sz val="11"/>
      </font>
      <fill>
        <patternFill>
          <bgColor rgb="FFFCD3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B4D10"/>
      <rgbColor rgb="FF800080"/>
      <rgbColor rgb="FF008080"/>
      <rgbColor rgb="FFC9E8C9"/>
      <rgbColor rgb="FF7A7A7A"/>
      <rgbColor rgb="FF9999FF"/>
      <rgbColor rgb="FF993366"/>
      <rgbColor rgb="FFFFFCE0"/>
      <rgbColor rgb="FFDCE6F5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DDF0DD"/>
      <rgbColor rgb="FFFFE9A1"/>
      <rgbColor rgb="FFF1EDE4"/>
      <rgbColor rgb="FFFCE9D2"/>
      <rgbColor rgb="FFCC99FF"/>
      <rgbColor rgb="FFFCD3CC"/>
      <rgbColor rgb="FF3366FF"/>
      <rgbColor rgb="FF33CCCC"/>
      <rgbColor rgb="FF99CC00"/>
      <rgbColor rgb="FFFFCC00"/>
      <rgbColor rgb="FFFF9900"/>
      <rgbColor rgb="FFC4602A"/>
      <rgbColor rgb="FF666699"/>
      <rgbColor rgb="FFC8A558"/>
      <rgbColor rgb="FF0A3A78"/>
      <rgbColor rgb="FF2F6F3F"/>
      <rgbColor rgb="FF0A1F44"/>
      <rgbColor rgb="FF1A1A1A"/>
      <rgbColor rgb="FFA02322"/>
      <rgbColor rgb="FF993366"/>
      <rgbColor rgb="FF333399"/>
      <rgbColor rgb="FF4A4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0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6" min="3" style="0" width="22"/>
  </cols>
  <sheetData>
    <row r="2" customFormat="false" ht="31.5" hidden="false" customHeight="true" outlineLevel="0" collapsed="false">
      <c r="B2" s="1" t="s">
        <v>0</v>
      </c>
      <c r="C2" s="1"/>
      <c r="D2" s="1"/>
      <c r="E2" s="1"/>
      <c r="F2" s="1"/>
    </row>
    <row r="3" customFormat="false" ht="15" hidden="false" customHeight="true" outlineLevel="0" collapsed="false">
      <c r="B3" s="2" t="s">
        <v>1</v>
      </c>
      <c r="C3" s="2"/>
      <c r="D3" s="2"/>
      <c r="E3" s="2"/>
      <c r="F3" s="2"/>
    </row>
    <row r="5" customFormat="false" ht="25.5" hidden="false" customHeight="true" outlineLevel="0" collapsed="false">
      <c r="B5" s="3" t="s">
        <v>2</v>
      </c>
      <c r="C5" s="3"/>
      <c r="D5" s="3"/>
      <c r="E5" s="3"/>
      <c r="F5" s="3"/>
    </row>
    <row r="7" customFormat="false" ht="31.5" hidden="false" customHeight="true" outlineLevel="0" collapsed="false">
      <c r="B7" s="4" t="s">
        <v>3</v>
      </c>
      <c r="C7" s="5" t="s">
        <v>4</v>
      </c>
      <c r="D7" s="5"/>
      <c r="E7" s="5"/>
      <c r="F7" s="6" t="s">
        <v>5</v>
      </c>
    </row>
    <row r="8" customFormat="false" ht="31.5" hidden="false" customHeight="true" outlineLevel="0" collapsed="false">
      <c r="B8" s="7" t="s">
        <v>6</v>
      </c>
      <c r="C8" s="5" t="s">
        <v>7</v>
      </c>
      <c r="D8" s="5"/>
      <c r="E8" s="5"/>
      <c r="F8" s="6" t="s">
        <v>5</v>
      </c>
    </row>
    <row r="9" customFormat="false" ht="31.5" hidden="false" customHeight="true" outlineLevel="0" collapsed="false">
      <c r="B9" s="8" t="s">
        <v>8</v>
      </c>
      <c r="C9" s="5" t="s">
        <v>9</v>
      </c>
      <c r="D9" s="5"/>
      <c r="E9" s="5"/>
      <c r="F9" s="6" t="s">
        <v>5</v>
      </c>
    </row>
    <row r="12" customFormat="false" ht="25.5" hidden="false" customHeight="true" outlineLevel="0" collapsed="false">
      <c r="B12" s="3" t="s">
        <v>10</v>
      </c>
      <c r="C12" s="3"/>
      <c r="D12" s="3"/>
      <c r="E12" s="3"/>
      <c r="F12" s="3"/>
    </row>
    <row r="14" customFormat="false" ht="21.75" hidden="false" customHeight="true" outlineLevel="0" collapsed="false">
      <c r="B14" s="9" t="s">
        <v>11</v>
      </c>
      <c r="C14" s="9"/>
      <c r="D14" s="9"/>
      <c r="E14" s="9"/>
      <c r="F14" s="9"/>
    </row>
    <row r="15" customFormat="false" ht="21.75" hidden="false" customHeight="true" outlineLevel="0" collapsed="false">
      <c r="B15" s="9" t="s">
        <v>12</v>
      </c>
      <c r="C15" s="9"/>
      <c r="D15" s="9"/>
      <c r="E15" s="9"/>
      <c r="F15" s="9"/>
    </row>
    <row r="16" customFormat="false" ht="21.75" hidden="false" customHeight="true" outlineLevel="0" collapsed="false">
      <c r="B16" s="9" t="s">
        <v>13</v>
      </c>
      <c r="C16" s="9"/>
      <c r="D16" s="9"/>
      <c r="E16" s="9"/>
      <c r="F16" s="9"/>
    </row>
    <row r="17" customFormat="false" ht="21.75" hidden="false" customHeight="true" outlineLevel="0" collapsed="false">
      <c r="B17" s="9" t="s">
        <v>14</v>
      </c>
      <c r="C17" s="9"/>
      <c r="D17" s="9"/>
      <c r="E17" s="9"/>
      <c r="F17" s="9"/>
    </row>
    <row r="18" customFormat="false" ht="21.75" hidden="false" customHeight="true" outlineLevel="0" collapsed="false">
      <c r="B18" s="9" t="s">
        <v>15</v>
      </c>
      <c r="C18" s="9"/>
      <c r="D18" s="9"/>
      <c r="E18" s="9"/>
      <c r="F18" s="9"/>
    </row>
    <row r="19" customFormat="false" ht="21.75" hidden="false" customHeight="true" outlineLevel="0" collapsed="false">
      <c r="B19" s="9" t="s">
        <v>16</v>
      </c>
      <c r="C19" s="9"/>
      <c r="D19" s="9"/>
      <c r="E19" s="9"/>
      <c r="F19" s="9"/>
    </row>
    <row r="20" customFormat="false" ht="21.75" hidden="false" customHeight="true" outlineLevel="0" collapsed="false">
      <c r="B20" s="9" t="s">
        <v>17</v>
      </c>
      <c r="C20" s="9"/>
      <c r="D20" s="9"/>
      <c r="E20" s="9"/>
      <c r="F20" s="9"/>
    </row>
  </sheetData>
  <mergeCells count="14">
    <mergeCell ref="B2:F2"/>
    <mergeCell ref="B3:F3"/>
    <mergeCell ref="B5:F5"/>
    <mergeCell ref="C7:E7"/>
    <mergeCell ref="C8:E8"/>
    <mergeCell ref="C9:E9"/>
    <mergeCell ref="B12:F12"/>
    <mergeCell ref="B14:F14"/>
    <mergeCell ref="B15:F15"/>
    <mergeCell ref="B16:F16"/>
    <mergeCell ref="B17:F17"/>
    <mergeCell ref="B18:F18"/>
    <mergeCell ref="B19:F19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7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6" min="4" style="0" width="14"/>
    <col collapsed="false" customWidth="true" hidden="false" outlineLevel="0" max="7" min="7" style="0" width="18"/>
    <col collapsed="false" customWidth="true" hidden="false" outlineLevel="0" max="8" min="8" style="0" width="50"/>
    <col collapsed="false" customWidth="true" hidden="false" outlineLevel="0" max="9" min="9" style="0" width="35"/>
    <col collapsed="false" customWidth="true" hidden="false" outlineLevel="0" max="11" min="10" style="0" width="22"/>
    <col collapsed="false" customWidth="true" hidden="false" outlineLevel="0" max="12" min="12" style="0" width="40"/>
  </cols>
  <sheetData>
    <row r="2" customFormat="false" ht="27.75" hidden="false" customHeight="true" outlineLevel="0" collapsed="false">
      <c r="B2" s="10" t="s">
        <v>18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customFormat="false" ht="15" hidden="false" customHeight="true" outlineLevel="0" collapsed="false">
      <c r="B3" s="2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</row>
    <row r="5" customFormat="false" ht="36" hidden="false" customHeight="true" outlineLevel="0" collapsed="false"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</row>
    <row r="6" customFormat="false" ht="69.75" hidden="false" customHeight="true" outlineLevel="0" collapsed="false">
      <c r="B6" s="12" t="n">
        <v>1</v>
      </c>
      <c r="C6" s="13" t="s">
        <v>31</v>
      </c>
      <c r="D6" s="14" t="s">
        <v>32</v>
      </c>
      <c r="E6" s="15" t="s">
        <v>33</v>
      </c>
      <c r="F6" s="15" t="s">
        <v>34</v>
      </c>
      <c r="G6" s="15" t="s">
        <v>35</v>
      </c>
      <c r="H6" s="16" t="s">
        <v>36</v>
      </c>
      <c r="I6" s="17" t="s">
        <v>37</v>
      </c>
      <c r="J6" s="18" t="s">
        <v>38</v>
      </c>
      <c r="K6" s="19" t="s">
        <v>39</v>
      </c>
      <c r="L6" s="20" t="s">
        <v>40</v>
      </c>
    </row>
    <row r="7" customFormat="false" ht="69.75" hidden="false" customHeight="true" outlineLevel="0" collapsed="false">
      <c r="B7" s="12" t="n">
        <v>2</v>
      </c>
      <c r="C7" s="13" t="s">
        <v>41</v>
      </c>
      <c r="D7" s="14" t="s">
        <v>32</v>
      </c>
      <c r="E7" s="15" t="s">
        <v>42</v>
      </c>
      <c r="F7" s="15" t="s">
        <v>43</v>
      </c>
      <c r="G7" s="15" t="s">
        <v>44</v>
      </c>
      <c r="H7" s="16" t="s">
        <v>45</v>
      </c>
      <c r="I7" s="17" t="s">
        <v>46</v>
      </c>
      <c r="J7" s="18" t="s">
        <v>47</v>
      </c>
      <c r="K7" s="19" t="s">
        <v>48</v>
      </c>
      <c r="L7" s="20" t="s">
        <v>49</v>
      </c>
    </row>
    <row r="8" customFormat="false" ht="69.75" hidden="false" customHeight="true" outlineLevel="0" collapsed="false">
      <c r="B8" s="12" t="n">
        <v>3</v>
      </c>
      <c r="C8" s="13" t="s">
        <v>50</v>
      </c>
      <c r="D8" s="14" t="s">
        <v>32</v>
      </c>
      <c r="E8" s="15" t="s">
        <v>42</v>
      </c>
      <c r="F8" s="15" t="s">
        <v>51</v>
      </c>
      <c r="G8" s="15" t="s">
        <v>52</v>
      </c>
      <c r="H8" s="16" t="s">
        <v>53</v>
      </c>
      <c r="I8" s="17" t="s">
        <v>54</v>
      </c>
      <c r="J8" s="18" t="s">
        <v>55</v>
      </c>
      <c r="K8" s="19" t="s">
        <v>56</v>
      </c>
      <c r="L8" s="20" t="s">
        <v>57</v>
      </c>
    </row>
    <row r="9" customFormat="false" ht="69.75" hidden="false" customHeight="true" outlineLevel="0" collapsed="false">
      <c r="B9" s="12" t="n">
        <v>4</v>
      </c>
      <c r="C9" s="13" t="s">
        <v>58</v>
      </c>
      <c r="D9" s="14" t="s">
        <v>32</v>
      </c>
      <c r="E9" s="15" t="s">
        <v>42</v>
      </c>
      <c r="F9" s="15" t="s">
        <v>59</v>
      </c>
      <c r="G9" s="15" t="s">
        <v>52</v>
      </c>
      <c r="H9" s="16" t="s">
        <v>60</v>
      </c>
      <c r="I9" s="17" t="s">
        <v>61</v>
      </c>
      <c r="J9" s="18" t="s">
        <v>62</v>
      </c>
      <c r="K9" s="19" t="s">
        <v>63</v>
      </c>
      <c r="L9" s="20" t="s">
        <v>64</v>
      </c>
    </row>
    <row r="10" customFormat="false" ht="69.75" hidden="false" customHeight="true" outlineLevel="0" collapsed="false">
      <c r="B10" s="12" t="n">
        <v>5</v>
      </c>
      <c r="C10" s="13" t="s">
        <v>65</v>
      </c>
      <c r="D10" s="21" t="s">
        <v>66</v>
      </c>
      <c r="E10" s="15" t="s">
        <v>67</v>
      </c>
      <c r="F10" s="15" t="s">
        <v>68</v>
      </c>
      <c r="G10" s="15" t="s">
        <v>52</v>
      </c>
      <c r="H10" s="16" t="s">
        <v>69</v>
      </c>
      <c r="I10" s="17" t="s">
        <v>70</v>
      </c>
      <c r="J10" s="18" t="s">
        <v>71</v>
      </c>
      <c r="K10" s="19" t="s">
        <v>72</v>
      </c>
      <c r="L10" s="20" t="s">
        <v>73</v>
      </c>
    </row>
    <row r="11" customFormat="false" ht="69.75" hidden="false" customHeight="true" outlineLevel="0" collapsed="false">
      <c r="B11" s="12" t="n">
        <v>6</v>
      </c>
      <c r="C11" s="13" t="s">
        <v>74</v>
      </c>
      <c r="D11" s="21" t="s">
        <v>66</v>
      </c>
      <c r="E11" s="15" t="s">
        <v>75</v>
      </c>
      <c r="F11" s="15" t="s">
        <v>76</v>
      </c>
      <c r="G11" s="15" t="s">
        <v>52</v>
      </c>
      <c r="H11" s="16" t="s">
        <v>77</v>
      </c>
      <c r="I11" s="17" t="s">
        <v>78</v>
      </c>
      <c r="J11" s="18" t="s">
        <v>79</v>
      </c>
      <c r="K11" s="19" t="s">
        <v>80</v>
      </c>
      <c r="L11" s="20" t="s">
        <v>81</v>
      </c>
    </row>
    <row r="12" customFormat="false" ht="69.75" hidden="false" customHeight="true" outlineLevel="0" collapsed="false">
      <c r="B12" s="12" t="n">
        <v>7</v>
      </c>
      <c r="C12" s="13" t="s">
        <v>82</v>
      </c>
      <c r="D12" s="21" t="s">
        <v>66</v>
      </c>
      <c r="E12" s="15" t="s">
        <v>67</v>
      </c>
      <c r="F12" s="15" t="s">
        <v>76</v>
      </c>
      <c r="G12" s="15" t="s">
        <v>83</v>
      </c>
      <c r="H12" s="16" t="s">
        <v>84</v>
      </c>
      <c r="I12" s="17" t="s">
        <v>85</v>
      </c>
      <c r="J12" s="18" t="s">
        <v>86</v>
      </c>
      <c r="K12" s="19" t="s">
        <v>87</v>
      </c>
      <c r="L12" s="20" t="s">
        <v>88</v>
      </c>
    </row>
    <row r="13" customFormat="false" ht="69.75" hidden="false" customHeight="true" outlineLevel="0" collapsed="false">
      <c r="B13" s="12" t="n">
        <v>8</v>
      </c>
      <c r="C13" s="13" t="s">
        <v>89</v>
      </c>
      <c r="D13" s="21" t="s">
        <v>66</v>
      </c>
      <c r="E13" s="15" t="s">
        <v>33</v>
      </c>
      <c r="F13" s="15" t="s">
        <v>68</v>
      </c>
      <c r="G13" s="15" t="s">
        <v>90</v>
      </c>
      <c r="H13" s="16" t="s">
        <v>91</v>
      </c>
      <c r="I13" s="17" t="s">
        <v>92</v>
      </c>
      <c r="J13" s="18" t="s">
        <v>93</v>
      </c>
      <c r="K13" s="19" t="s">
        <v>94</v>
      </c>
      <c r="L13" s="20" t="s">
        <v>95</v>
      </c>
    </row>
    <row r="14" customFormat="false" ht="69.75" hidden="false" customHeight="true" outlineLevel="0" collapsed="false">
      <c r="B14" s="12" t="n">
        <v>9</v>
      </c>
      <c r="C14" s="13" t="s">
        <v>96</v>
      </c>
      <c r="D14" s="22" t="s">
        <v>97</v>
      </c>
      <c r="E14" s="15" t="s">
        <v>42</v>
      </c>
      <c r="F14" s="15" t="s">
        <v>98</v>
      </c>
      <c r="G14" s="15" t="s">
        <v>52</v>
      </c>
      <c r="H14" s="16" t="s">
        <v>99</v>
      </c>
      <c r="I14" s="17" t="s">
        <v>100</v>
      </c>
      <c r="J14" s="18" t="s">
        <v>101</v>
      </c>
      <c r="K14" s="19" t="s">
        <v>102</v>
      </c>
      <c r="L14" s="20" t="s">
        <v>103</v>
      </c>
    </row>
    <row r="15" customFormat="false" ht="69.75" hidden="false" customHeight="true" outlineLevel="0" collapsed="false">
      <c r="B15" s="12" t="n">
        <v>10</v>
      </c>
      <c r="C15" s="13" t="s">
        <v>104</v>
      </c>
      <c r="D15" s="22" t="s">
        <v>97</v>
      </c>
      <c r="E15" s="15" t="s">
        <v>75</v>
      </c>
      <c r="F15" s="15" t="s">
        <v>105</v>
      </c>
      <c r="G15" s="15" t="s">
        <v>52</v>
      </c>
      <c r="H15" s="16" t="s">
        <v>106</v>
      </c>
      <c r="I15" s="17" t="s">
        <v>107</v>
      </c>
      <c r="J15" s="18" t="s">
        <v>108</v>
      </c>
      <c r="K15" s="19" t="s">
        <v>109</v>
      </c>
      <c r="L15" s="20" t="s">
        <v>110</v>
      </c>
    </row>
    <row r="16" customFormat="false" ht="69.75" hidden="false" customHeight="true" outlineLevel="0" collapsed="false">
      <c r="B16" s="12" t="n">
        <v>11</v>
      </c>
      <c r="C16" s="13" t="s">
        <v>111</v>
      </c>
      <c r="D16" s="22" t="s">
        <v>112</v>
      </c>
      <c r="E16" s="15" t="s">
        <v>42</v>
      </c>
      <c r="F16" s="15" t="s">
        <v>113</v>
      </c>
      <c r="G16" s="15" t="s">
        <v>44</v>
      </c>
      <c r="H16" s="16" t="s">
        <v>114</v>
      </c>
      <c r="I16" s="17" t="s">
        <v>115</v>
      </c>
      <c r="J16" s="18" t="s">
        <v>116</v>
      </c>
      <c r="K16" s="19" t="s">
        <v>117</v>
      </c>
      <c r="L16" s="20" t="s">
        <v>118</v>
      </c>
    </row>
    <row r="17" customFormat="false" ht="69.75" hidden="false" customHeight="true" outlineLevel="0" collapsed="false">
      <c r="B17" s="12" t="n">
        <v>12</v>
      </c>
      <c r="C17" s="13" t="s">
        <v>119</v>
      </c>
      <c r="D17" s="22" t="s">
        <v>112</v>
      </c>
      <c r="E17" s="15" t="s">
        <v>42</v>
      </c>
      <c r="F17" s="15" t="s">
        <v>120</v>
      </c>
      <c r="G17" s="15" t="s">
        <v>52</v>
      </c>
      <c r="H17" s="16" t="s">
        <v>121</v>
      </c>
      <c r="I17" s="17" t="s">
        <v>122</v>
      </c>
      <c r="J17" s="18" t="s">
        <v>123</v>
      </c>
      <c r="K17" s="19" t="s">
        <v>124</v>
      </c>
      <c r="L17" s="20" t="s">
        <v>125</v>
      </c>
    </row>
  </sheetData>
  <mergeCells count="2">
    <mergeCell ref="B2:L2"/>
    <mergeCell ref="B3:L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2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8"/>
    <col collapsed="false" customWidth="true" hidden="false" outlineLevel="0" max="6" min="6" style="0" width="22"/>
  </cols>
  <sheetData>
    <row r="2" customFormat="false" ht="27.75" hidden="false" customHeight="true" outlineLevel="0" collapsed="false">
      <c r="B2" s="10" t="s">
        <v>126</v>
      </c>
      <c r="C2" s="10"/>
      <c r="D2" s="10"/>
      <c r="E2" s="10"/>
      <c r="F2" s="10"/>
    </row>
    <row r="3" customFormat="false" ht="15" hidden="false" customHeight="true" outlineLevel="0" collapsed="false">
      <c r="B3" s="2" t="s">
        <v>127</v>
      </c>
      <c r="C3" s="2"/>
      <c r="D3" s="2"/>
      <c r="E3" s="2"/>
      <c r="F3" s="2"/>
    </row>
    <row r="5" customFormat="false" ht="25.5" hidden="false" customHeight="true" outlineLevel="0" collapsed="false">
      <c r="B5" s="11" t="s">
        <v>128</v>
      </c>
      <c r="C5" s="11" t="s">
        <v>129</v>
      </c>
      <c r="D5" s="11" t="s">
        <v>130</v>
      </c>
      <c r="E5" s="11" t="s">
        <v>29</v>
      </c>
      <c r="F5" s="11" t="s">
        <v>131</v>
      </c>
    </row>
    <row r="6" customFormat="false" ht="30" hidden="false" customHeight="true" outlineLevel="0" collapsed="false">
      <c r="B6" s="23" t="s">
        <v>132</v>
      </c>
      <c r="C6" s="24" t="n">
        <v>0</v>
      </c>
      <c r="D6" s="25" t="n">
        <v>20</v>
      </c>
      <c r="E6" s="26" t="n">
        <v>10</v>
      </c>
      <c r="F6" s="27" t="str">
        <f aca="false">IF(C6&gt;=D6,"✓ יעד",IF(C6&gt;=E6,"⚠ מתחת ליעד","✗ אזהרה"))</f>
        <v>✗ אזהרה</v>
      </c>
    </row>
    <row r="7" customFormat="false" ht="30" hidden="false" customHeight="true" outlineLevel="0" collapsed="false">
      <c r="B7" s="23" t="s">
        <v>41</v>
      </c>
      <c r="C7" s="24" t="n">
        <v>0</v>
      </c>
      <c r="D7" s="25" t="n">
        <v>15</v>
      </c>
      <c r="E7" s="26" t="n">
        <v>7</v>
      </c>
      <c r="F7" s="27" t="str">
        <f aca="false">IF(C7&gt;=D7,"✓ יעד",IF(C7&gt;=E7,"⚠ מתחת ליעד","✗ אזהרה"))</f>
        <v>✗ אזהרה</v>
      </c>
    </row>
    <row r="8" customFormat="false" ht="30" hidden="false" customHeight="true" outlineLevel="0" collapsed="false">
      <c r="B8" s="23" t="s">
        <v>50</v>
      </c>
      <c r="C8" s="24" t="n">
        <v>0</v>
      </c>
      <c r="D8" s="25" t="n">
        <v>25</v>
      </c>
      <c r="E8" s="26" t="n">
        <v>15</v>
      </c>
      <c r="F8" s="27" t="str">
        <f aca="false">IF(C8&gt;=D8,"✓ יעד",IF(C8&gt;=E8,"⚠ מתחת ליעד","✗ אזהרה"))</f>
        <v>✗ אזהרה</v>
      </c>
    </row>
    <row r="9" customFormat="false" ht="30" hidden="false" customHeight="true" outlineLevel="0" collapsed="false">
      <c r="B9" s="23" t="s">
        <v>58</v>
      </c>
      <c r="C9" s="24" t="n">
        <v>0</v>
      </c>
      <c r="D9" s="25" t="n">
        <v>1.5</v>
      </c>
      <c r="E9" s="26" t="n">
        <v>1</v>
      </c>
      <c r="F9" s="27" t="str">
        <f aca="false">IF(C9&gt;=D9,"✓ יעד",IF(C9&gt;=E9,"⚠ מתחת ליעד","✗ אזהרה"))</f>
        <v>✗ אזהרה</v>
      </c>
    </row>
    <row r="10" customFormat="false" ht="30" hidden="false" customHeight="true" outlineLevel="0" collapsed="false">
      <c r="B10" s="23" t="s">
        <v>133</v>
      </c>
      <c r="C10" s="24" t="n">
        <v>0</v>
      </c>
      <c r="D10" s="25" t="n">
        <v>95</v>
      </c>
      <c r="E10" s="26" t="n">
        <v>90</v>
      </c>
      <c r="F10" s="27" t="str">
        <f aca="false">IF(C10&gt;=D10,"✓ יעד",IF(C10&gt;=E10,"⚠ מתחת ליעד","✗ אזהרה"))</f>
        <v>✗ אזהרה</v>
      </c>
    </row>
    <row r="11" customFormat="false" ht="30" hidden="false" customHeight="true" outlineLevel="0" collapsed="false">
      <c r="B11" s="23" t="s">
        <v>74</v>
      </c>
      <c r="C11" s="24" t="n">
        <v>0</v>
      </c>
      <c r="D11" s="25" t="n">
        <v>15</v>
      </c>
      <c r="E11" s="26" t="n">
        <v>25</v>
      </c>
      <c r="F11" s="27" t="str">
        <f aca="false">IF(C11&lt;=D11,"✓ יעד",IF(C11&lt;=E11,"⚠ מתחת ליעד","✗ אזהרה"))</f>
        <v>✓ יעד</v>
      </c>
    </row>
    <row r="12" customFormat="false" ht="30" hidden="false" customHeight="true" outlineLevel="0" collapsed="false">
      <c r="B12" s="23" t="s">
        <v>134</v>
      </c>
      <c r="C12" s="24" t="n">
        <v>0</v>
      </c>
      <c r="D12" s="25" t="n">
        <v>30</v>
      </c>
      <c r="E12" s="26" t="n">
        <v>60</v>
      </c>
      <c r="F12" s="27" t="str">
        <f aca="false">IF(C12&lt;=D12,"✓ יעד",IF(C12&lt;=E12,"⚠ מתחת ליעד","✗ אזהרה"))</f>
        <v>✓ יעד</v>
      </c>
    </row>
    <row r="13" customFormat="false" ht="30" hidden="false" customHeight="true" outlineLevel="0" collapsed="false">
      <c r="B13" s="23" t="s">
        <v>135</v>
      </c>
      <c r="C13" s="24" t="n">
        <v>0</v>
      </c>
      <c r="D13" s="25" t="n">
        <v>0.5</v>
      </c>
      <c r="E13" s="26" t="n">
        <v>1</v>
      </c>
      <c r="F13" s="27" t="str">
        <f aca="false">IF(C13&lt;=D13,"✓ יעד",IF(C13&lt;=E13,"⚠ מתחת ליעד","✗ אזהרה"))</f>
        <v>✓ יעד</v>
      </c>
    </row>
    <row r="14" customFormat="false" ht="30" hidden="false" customHeight="true" outlineLevel="0" collapsed="false">
      <c r="B14" s="23" t="s">
        <v>96</v>
      </c>
      <c r="C14" s="24" t="n">
        <v>0</v>
      </c>
      <c r="D14" s="25" t="n">
        <v>70</v>
      </c>
      <c r="E14" s="26" t="n">
        <v>50</v>
      </c>
      <c r="F14" s="27" t="str">
        <f aca="false">IF(C14&gt;=D14,"✓ יעד",IF(C14&gt;=E14,"⚠ מתחת ליעד","✗ אזהרה"))</f>
        <v>✗ אזהרה</v>
      </c>
    </row>
    <row r="15" customFormat="false" ht="30" hidden="false" customHeight="true" outlineLevel="0" collapsed="false">
      <c r="B15" s="23" t="s">
        <v>136</v>
      </c>
      <c r="C15" s="24" t="n">
        <v>0</v>
      </c>
      <c r="D15" s="25" t="n">
        <v>65</v>
      </c>
      <c r="E15" s="26" t="n">
        <v>40</v>
      </c>
      <c r="F15" s="27" t="str">
        <f aca="false">IF(C15&gt;=D15,"✓ יעד",IF(C15&gt;=E15,"⚠ מתחת ליעד","✗ אזהרה"))</f>
        <v>✗ אזהרה</v>
      </c>
    </row>
    <row r="16" customFormat="false" ht="30" hidden="false" customHeight="true" outlineLevel="0" collapsed="false">
      <c r="B16" s="23" t="s">
        <v>111</v>
      </c>
      <c r="C16" s="24" t="n">
        <v>0</v>
      </c>
      <c r="D16" s="25" t="n">
        <v>3</v>
      </c>
      <c r="E16" s="26" t="n">
        <v>5</v>
      </c>
      <c r="F16" s="27" t="str">
        <f aca="false">IF(C16&lt;=D16,"✓ יעד",IF(C16&lt;=E16,"⚠ מתחת ליעד","✗ אזהרה"))</f>
        <v>✓ יעד</v>
      </c>
    </row>
    <row r="17" customFormat="false" ht="30" hidden="false" customHeight="true" outlineLevel="0" collapsed="false">
      <c r="B17" s="23" t="s">
        <v>137</v>
      </c>
      <c r="C17" s="24" t="n">
        <v>0</v>
      </c>
      <c r="D17" s="25" t="n">
        <v>100</v>
      </c>
      <c r="E17" s="26" t="n">
        <v>99</v>
      </c>
      <c r="F17" s="27" t="str">
        <f aca="false">IF(C17&gt;=D17,"✓ יעד",IF(C17&gt;=E17,"⚠ מתחת ליעד","✗ אזהרה"))</f>
        <v>✗ אזהרה</v>
      </c>
    </row>
    <row r="19" customFormat="false" ht="25.5" hidden="false" customHeight="true" outlineLevel="0" collapsed="false">
      <c r="B19" s="28" t="s">
        <v>138</v>
      </c>
      <c r="C19" s="28"/>
      <c r="D19" s="28"/>
      <c r="E19" s="28"/>
      <c r="F19" s="28"/>
    </row>
    <row r="20" customFormat="false" ht="17.35" hidden="false" customHeight="false" outlineLevel="0" collapsed="false">
      <c r="B20" s="29" t="s">
        <v>139</v>
      </c>
      <c r="C20" s="30" t="n">
        <f aca="false">COUNTIF(F6:F17,"*יעד*")-COUNTIF(F6:F17,"⚠*")</f>
        <v>4</v>
      </c>
    </row>
    <row r="21" customFormat="false" ht="17.35" hidden="false" customHeight="false" outlineLevel="0" collapsed="false">
      <c r="B21" s="31" t="s">
        <v>140</v>
      </c>
      <c r="C21" s="32" t="n">
        <f aca="false">COUNTIF(F6:F17,"⚠*")</f>
        <v>0</v>
      </c>
    </row>
    <row r="22" customFormat="false" ht="17.35" hidden="false" customHeight="false" outlineLevel="0" collapsed="false">
      <c r="B22" s="33" t="s">
        <v>141</v>
      </c>
      <c r="C22" s="34" t="n">
        <f aca="false">COUNTIF(F6:F17,"✗*")</f>
        <v>8</v>
      </c>
    </row>
  </sheetData>
  <mergeCells count="3">
    <mergeCell ref="B2:F2"/>
    <mergeCell ref="B3:F3"/>
    <mergeCell ref="B19:F19"/>
  </mergeCells>
  <conditionalFormatting sqref="F6:F17">
    <cfRule type="expression" priority="2" aboveAverage="0" equalAverage="0" bottom="0" percent="0" rank="0" text="" dxfId="0">
      <formula>LEFT(F6,1)="✓"</formula>
    </cfRule>
    <cfRule type="expression" priority="3" aboveAverage="0" equalAverage="0" bottom="0" percent="0" rank="0" text="" dxfId="1">
      <formula>LEFT(F6,1)="⚠"</formula>
    </cfRule>
    <cfRule type="expression" priority="4" aboveAverage="0" equalAverage="0" bottom="0" percent="0" rank="0" text="" dxfId="2">
      <formula>LEFT(F6,1)="✗"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2026-05-18T14:43:38Z</dcterms:created>
  <dc:creator>openpyxl</dc:creator>
  <dc:description/>
  <dc:language>en-US</dc:language>
  <cp:lastModifiedBy/>
  <dcterms:modified xsi:type="dcterms:W3CDTF">2026-05-18T14:43:38Z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